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0" yWindow="-495" windowWidth="38640" windowHeight="13185" tabRatio="554" firstSheet="2" activeTab="2"/>
  </bookViews>
  <sheets>
    <sheet name="Sheet2" sheetId="36" state="hidden" r:id="rId1"/>
    <sheet name="排不下需撤回的课" sheetId="43" state="hidden" r:id="rId2"/>
    <sheet name="实训总表 " sheetId="44" r:id="rId3"/>
    <sheet name="统计表" sheetId="8" r:id="rId4"/>
    <sheet name="Sheet1" sheetId="33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2" hidden="1">'实训总表 '!$E$1:$G$930</definedName>
    <definedName name="_xlnm.Print_Titles" localSheetId="2">'实训总表 '!$A:$J,'实训总表 '!$1:$3</definedName>
    <definedName name="实训基地">[1]CityDictionary!$A$1:$A$17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8" l="1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2" i="8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AY929" i="44"/>
  <c r="AX929" i="44"/>
  <c r="AW929" i="44"/>
  <c r="AV929" i="44"/>
  <c r="AU929" i="44"/>
  <c r="AT929" i="44"/>
  <c r="AS929" i="44"/>
  <c r="AR929" i="44"/>
  <c r="AQ929" i="44"/>
  <c r="AP929" i="44"/>
  <c r="AO929" i="44"/>
  <c r="AN929" i="44"/>
  <c r="AM929" i="44"/>
  <c r="AL929" i="44"/>
  <c r="AK929" i="44"/>
  <c r="AJ929" i="44"/>
  <c r="AI929" i="44"/>
  <c r="AH929" i="44"/>
  <c r="AG929" i="44"/>
  <c r="AF929" i="44"/>
  <c r="AE929" i="44"/>
  <c r="AD929" i="44"/>
  <c r="AC929" i="44"/>
  <c r="AB929" i="44"/>
  <c r="AA929" i="44"/>
  <c r="Z929" i="44"/>
  <c r="Y929" i="44"/>
  <c r="X929" i="44"/>
  <c r="W929" i="44"/>
  <c r="V929" i="44"/>
  <c r="U929" i="44"/>
  <c r="T929" i="44"/>
  <c r="S929" i="44"/>
  <c r="R929" i="44"/>
  <c r="Q929" i="44"/>
  <c r="P929" i="44"/>
  <c r="O929" i="44"/>
  <c r="N929" i="44"/>
  <c r="M929" i="44"/>
  <c r="L929" i="44"/>
  <c r="K929" i="44"/>
  <c r="J929" i="44"/>
  <c r="AY895" i="44"/>
  <c r="AX895" i="44"/>
  <c r="AW895" i="44"/>
  <c r="AV895" i="44"/>
  <c r="AU895" i="44"/>
  <c r="AT895" i="44"/>
  <c r="AS895" i="44"/>
  <c r="AR895" i="44"/>
  <c r="AQ895" i="44"/>
  <c r="AP895" i="44"/>
  <c r="AO895" i="44"/>
  <c r="AN895" i="44"/>
  <c r="AM895" i="44"/>
  <c r="AL895" i="44"/>
  <c r="AK895" i="44"/>
  <c r="AJ895" i="44"/>
  <c r="AI895" i="44"/>
  <c r="AH895" i="44"/>
  <c r="AG895" i="44"/>
  <c r="AF895" i="44"/>
  <c r="AE895" i="44"/>
  <c r="AD895" i="44"/>
  <c r="AC895" i="44"/>
  <c r="AB895" i="44"/>
  <c r="AA895" i="44"/>
  <c r="Z895" i="44"/>
  <c r="Y895" i="44"/>
  <c r="X895" i="44"/>
  <c r="W895" i="44"/>
  <c r="V895" i="44"/>
  <c r="U895" i="44"/>
  <c r="T895" i="44"/>
  <c r="S895" i="44"/>
  <c r="R895" i="44"/>
  <c r="Q895" i="44"/>
  <c r="P895" i="44"/>
  <c r="O895" i="44"/>
  <c r="N895" i="44"/>
  <c r="M895" i="44"/>
  <c r="L895" i="44"/>
  <c r="K895" i="44"/>
  <c r="J895" i="44"/>
  <c r="AY795" i="44"/>
  <c r="AX795" i="44"/>
  <c r="AW795" i="44"/>
  <c r="AV795" i="44"/>
  <c r="AU795" i="44"/>
  <c r="AT795" i="44"/>
  <c r="AS795" i="44"/>
  <c r="AR795" i="44"/>
  <c r="AQ795" i="44"/>
  <c r="AP795" i="44"/>
  <c r="AO795" i="44"/>
  <c r="AN795" i="44"/>
  <c r="AM795" i="44"/>
  <c r="AL795" i="44"/>
  <c r="AK795" i="44"/>
  <c r="AJ795" i="44"/>
  <c r="AI795" i="44"/>
  <c r="AH795" i="44"/>
  <c r="AG795" i="44"/>
  <c r="AF795" i="44"/>
  <c r="AE795" i="44"/>
  <c r="AD795" i="44"/>
  <c r="AC795" i="44"/>
  <c r="AB795" i="44"/>
  <c r="AA795" i="44"/>
  <c r="Z795" i="44"/>
  <c r="Y795" i="44"/>
  <c r="X795" i="44"/>
  <c r="W795" i="44"/>
  <c r="V795" i="44"/>
  <c r="U795" i="44"/>
  <c r="T795" i="44"/>
  <c r="S795" i="44"/>
  <c r="R795" i="44"/>
  <c r="Q795" i="44"/>
  <c r="P795" i="44"/>
  <c r="O795" i="44"/>
  <c r="N795" i="44"/>
  <c r="M795" i="44"/>
  <c r="L795" i="44"/>
  <c r="K795" i="44"/>
  <c r="J795" i="44"/>
  <c r="AY757" i="44"/>
  <c r="AX757" i="44"/>
  <c r="AW757" i="44"/>
  <c r="AV757" i="44"/>
  <c r="AU757" i="44"/>
  <c r="AT757" i="44"/>
  <c r="AS757" i="44"/>
  <c r="AR757" i="44"/>
  <c r="AQ757" i="44"/>
  <c r="AP757" i="44"/>
  <c r="AO757" i="44"/>
  <c r="AN757" i="44"/>
  <c r="AM757" i="44"/>
  <c r="AL757" i="44"/>
  <c r="AK757" i="44"/>
  <c r="AJ757" i="44"/>
  <c r="AI757" i="44"/>
  <c r="AH757" i="44"/>
  <c r="AG757" i="44"/>
  <c r="AF757" i="44"/>
  <c r="AE757" i="44"/>
  <c r="AD757" i="44"/>
  <c r="AC757" i="44"/>
  <c r="AB757" i="44"/>
  <c r="AA757" i="44"/>
  <c r="Z757" i="44"/>
  <c r="Y757" i="44"/>
  <c r="X757" i="44"/>
  <c r="W757" i="44"/>
  <c r="V757" i="44"/>
  <c r="U757" i="44"/>
  <c r="T757" i="44"/>
  <c r="S757" i="44"/>
  <c r="R757" i="44"/>
  <c r="Q757" i="44"/>
  <c r="P757" i="44"/>
  <c r="O757" i="44"/>
  <c r="N757" i="44"/>
  <c r="M757" i="44"/>
  <c r="L757" i="44"/>
  <c r="K757" i="44"/>
  <c r="J757" i="44"/>
  <c r="AY689" i="44"/>
  <c r="AX689" i="44"/>
  <c r="AW689" i="44"/>
  <c r="AV689" i="44"/>
  <c r="AU689" i="44"/>
  <c r="AT689" i="44"/>
  <c r="AS689" i="44"/>
  <c r="AR689" i="44"/>
  <c r="AQ689" i="44"/>
  <c r="AP689" i="44"/>
  <c r="AO689" i="44"/>
  <c r="AN689" i="44"/>
  <c r="AM689" i="44"/>
  <c r="AL689" i="44"/>
  <c r="AK689" i="44"/>
  <c r="AJ689" i="44"/>
  <c r="AI689" i="44"/>
  <c r="AH689" i="44"/>
  <c r="AG689" i="44"/>
  <c r="AF689" i="44"/>
  <c r="AE689" i="44"/>
  <c r="AD689" i="44"/>
  <c r="AC689" i="44"/>
  <c r="AB689" i="44"/>
  <c r="AA689" i="44"/>
  <c r="Z689" i="44"/>
  <c r="Y689" i="44"/>
  <c r="X689" i="44"/>
  <c r="W689" i="44"/>
  <c r="V689" i="44"/>
  <c r="U689" i="44"/>
  <c r="T689" i="44"/>
  <c r="S689" i="44"/>
  <c r="R689" i="44"/>
  <c r="Q689" i="44"/>
  <c r="P689" i="44"/>
  <c r="O689" i="44"/>
  <c r="N689" i="44"/>
  <c r="M689" i="44"/>
  <c r="L689" i="44"/>
  <c r="K689" i="44"/>
  <c r="J689" i="44"/>
  <c r="AY633" i="44"/>
  <c r="AX633" i="44"/>
  <c r="AW633" i="44"/>
  <c r="AV633" i="44"/>
  <c r="AU633" i="44"/>
  <c r="AT633" i="44"/>
  <c r="AS633" i="44"/>
  <c r="AR633" i="44"/>
  <c r="AQ633" i="44"/>
  <c r="AP633" i="44"/>
  <c r="AO633" i="44"/>
  <c r="AN633" i="44"/>
  <c r="AM633" i="44"/>
  <c r="AL633" i="44"/>
  <c r="AK633" i="44"/>
  <c r="AJ633" i="44"/>
  <c r="AI633" i="44"/>
  <c r="AH633" i="44"/>
  <c r="AG633" i="44"/>
  <c r="AF633" i="44"/>
  <c r="AE633" i="44"/>
  <c r="AD633" i="44"/>
  <c r="AC633" i="44"/>
  <c r="AB633" i="44"/>
  <c r="AA633" i="44"/>
  <c r="Z633" i="44"/>
  <c r="Y633" i="44"/>
  <c r="X633" i="44"/>
  <c r="W633" i="44"/>
  <c r="V633" i="44"/>
  <c r="U633" i="44"/>
  <c r="T633" i="44"/>
  <c r="S633" i="44"/>
  <c r="R633" i="44"/>
  <c r="Q633" i="44"/>
  <c r="P633" i="44"/>
  <c r="O633" i="44"/>
  <c r="N633" i="44"/>
  <c r="M633" i="44"/>
  <c r="L633" i="44"/>
  <c r="K633" i="44"/>
  <c r="J633" i="44"/>
  <c r="AY605" i="44"/>
  <c r="AX605" i="44"/>
  <c r="AW605" i="44"/>
  <c r="AV605" i="44"/>
  <c r="AU605" i="44"/>
  <c r="AT605" i="44"/>
  <c r="AS605" i="44"/>
  <c r="AR605" i="44"/>
  <c r="AQ605" i="44"/>
  <c r="AP605" i="44"/>
  <c r="AO605" i="44"/>
  <c r="AN605" i="44"/>
  <c r="AM605" i="44"/>
  <c r="AL605" i="44"/>
  <c r="AK605" i="44"/>
  <c r="AJ605" i="44"/>
  <c r="AI605" i="44"/>
  <c r="AH605" i="44"/>
  <c r="AG605" i="44"/>
  <c r="AF605" i="44"/>
  <c r="AE605" i="44"/>
  <c r="AD605" i="44"/>
  <c r="AC605" i="44"/>
  <c r="AB605" i="44"/>
  <c r="AA605" i="44"/>
  <c r="Z605" i="44"/>
  <c r="Y605" i="44"/>
  <c r="X605" i="44"/>
  <c r="W605" i="44"/>
  <c r="V605" i="44"/>
  <c r="U605" i="44"/>
  <c r="T605" i="44"/>
  <c r="S605" i="44"/>
  <c r="R605" i="44"/>
  <c r="Q605" i="44"/>
  <c r="P605" i="44"/>
  <c r="O605" i="44"/>
  <c r="N605" i="44"/>
  <c r="M605" i="44"/>
  <c r="L605" i="44"/>
  <c r="K605" i="44"/>
  <c r="J605" i="44"/>
  <c r="AY545" i="44"/>
  <c r="AX545" i="44"/>
  <c r="AW545" i="44"/>
  <c r="AV545" i="44"/>
  <c r="AU545" i="44"/>
  <c r="AT545" i="44"/>
  <c r="AS545" i="44"/>
  <c r="AR545" i="44"/>
  <c r="AQ545" i="44"/>
  <c r="AP545" i="44"/>
  <c r="AO545" i="44"/>
  <c r="AN545" i="44"/>
  <c r="AM545" i="44"/>
  <c r="AL545" i="44"/>
  <c r="AK545" i="44"/>
  <c r="AJ545" i="44"/>
  <c r="AI545" i="44"/>
  <c r="AH545" i="44"/>
  <c r="AG545" i="44"/>
  <c r="AF545" i="44"/>
  <c r="AE545" i="44"/>
  <c r="AD545" i="44"/>
  <c r="AC545" i="44"/>
  <c r="AB545" i="44"/>
  <c r="AA545" i="44"/>
  <c r="Z545" i="44"/>
  <c r="Y545" i="44"/>
  <c r="X545" i="44"/>
  <c r="W545" i="44"/>
  <c r="V545" i="44"/>
  <c r="U545" i="44"/>
  <c r="T545" i="44"/>
  <c r="S545" i="44"/>
  <c r="R545" i="44"/>
  <c r="Q545" i="44"/>
  <c r="P545" i="44"/>
  <c r="O545" i="44"/>
  <c r="N545" i="44"/>
  <c r="M545" i="44"/>
  <c r="L545" i="44"/>
  <c r="K545" i="44"/>
  <c r="J545" i="44"/>
  <c r="AY534" i="44"/>
  <c r="AX534" i="44"/>
  <c r="AW534" i="44"/>
  <c r="AV534" i="44"/>
  <c r="AU534" i="44"/>
  <c r="AT534" i="44"/>
  <c r="AS534" i="44"/>
  <c r="AR534" i="44"/>
  <c r="AQ534" i="44"/>
  <c r="AP534" i="44"/>
  <c r="AO534" i="44"/>
  <c r="AN534" i="44"/>
  <c r="AM534" i="44"/>
  <c r="AL534" i="44"/>
  <c r="AK534" i="44"/>
  <c r="AJ534" i="44"/>
  <c r="AI534" i="44"/>
  <c r="AH534" i="44"/>
  <c r="AG534" i="44"/>
  <c r="AF534" i="44"/>
  <c r="AE534" i="44"/>
  <c r="AD534" i="44"/>
  <c r="AC534" i="44"/>
  <c r="AB534" i="44"/>
  <c r="AA534" i="44"/>
  <c r="Z534" i="44"/>
  <c r="Y534" i="44"/>
  <c r="X534" i="44"/>
  <c r="W534" i="44"/>
  <c r="V534" i="44"/>
  <c r="U534" i="44"/>
  <c r="T534" i="44"/>
  <c r="S534" i="44"/>
  <c r="R534" i="44"/>
  <c r="Q534" i="44"/>
  <c r="P534" i="44"/>
  <c r="O534" i="44"/>
  <c r="N534" i="44"/>
  <c r="M534" i="44"/>
  <c r="L534" i="44"/>
  <c r="K534" i="44"/>
  <c r="J534" i="44"/>
  <c r="AY424" i="44"/>
  <c r="AX424" i="44"/>
  <c r="AW424" i="44"/>
  <c r="AV424" i="44"/>
  <c r="AU424" i="44"/>
  <c r="AT424" i="44"/>
  <c r="AS424" i="44"/>
  <c r="AR424" i="44"/>
  <c r="AQ424" i="44"/>
  <c r="AP424" i="44"/>
  <c r="AO424" i="44"/>
  <c r="AN424" i="44"/>
  <c r="AM424" i="44"/>
  <c r="AL424" i="44"/>
  <c r="AK424" i="44"/>
  <c r="AJ424" i="44"/>
  <c r="AI424" i="44"/>
  <c r="AH424" i="44"/>
  <c r="AG424" i="44"/>
  <c r="AF424" i="44"/>
  <c r="AE424" i="44"/>
  <c r="AD424" i="44"/>
  <c r="AC424" i="44"/>
  <c r="AB424" i="44"/>
  <c r="AA424" i="44"/>
  <c r="Z424" i="44"/>
  <c r="Y424" i="44"/>
  <c r="X424" i="44"/>
  <c r="W424" i="44"/>
  <c r="V424" i="44"/>
  <c r="U424" i="44"/>
  <c r="T424" i="44"/>
  <c r="S424" i="44"/>
  <c r="R424" i="44"/>
  <c r="Q424" i="44"/>
  <c r="P424" i="44"/>
  <c r="O424" i="44"/>
  <c r="N424" i="44"/>
  <c r="M424" i="44"/>
  <c r="L424" i="44"/>
  <c r="K424" i="44"/>
  <c r="J424" i="44"/>
  <c r="AY417" i="44"/>
  <c r="AX417" i="44"/>
  <c r="AW417" i="44"/>
  <c r="AV417" i="44"/>
  <c r="AU417" i="44"/>
  <c r="AT417" i="44"/>
  <c r="AS417" i="44"/>
  <c r="AR417" i="44"/>
  <c r="AQ417" i="44"/>
  <c r="AP417" i="44"/>
  <c r="AO417" i="44"/>
  <c r="AN417" i="44"/>
  <c r="AM417" i="44"/>
  <c r="AL417" i="44"/>
  <c r="AK417" i="44"/>
  <c r="AJ417" i="44"/>
  <c r="AI417" i="44"/>
  <c r="AH417" i="44"/>
  <c r="AG417" i="44"/>
  <c r="AF417" i="44"/>
  <c r="AE417" i="44"/>
  <c r="AD417" i="44"/>
  <c r="AC417" i="44"/>
  <c r="AB417" i="44"/>
  <c r="AA417" i="44"/>
  <c r="Z417" i="44"/>
  <c r="Y417" i="44"/>
  <c r="X417" i="44"/>
  <c r="W417" i="44"/>
  <c r="V417" i="44"/>
  <c r="U417" i="44"/>
  <c r="T417" i="44"/>
  <c r="S417" i="44"/>
  <c r="R417" i="44"/>
  <c r="Q417" i="44"/>
  <c r="P417" i="44"/>
  <c r="O417" i="44"/>
  <c r="N417" i="44"/>
  <c r="M417" i="44"/>
  <c r="L417" i="44"/>
  <c r="K417" i="44"/>
  <c r="J417" i="44"/>
  <c r="AY410" i="44"/>
  <c r="AX410" i="44"/>
  <c r="AW410" i="44"/>
  <c r="AV410" i="44"/>
  <c r="AU410" i="44"/>
  <c r="AT410" i="44"/>
  <c r="AS410" i="44"/>
  <c r="AR410" i="44"/>
  <c r="AQ410" i="44"/>
  <c r="AP410" i="44"/>
  <c r="AO410" i="44"/>
  <c r="AN410" i="44"/>
  <c r="AM410" i="44"/>
  <c r="AL410" i="44"/>
  <c r="AK410" i="44"/>
  <c r="AJ410" i="44"/>
  <c r="AI410" i="44"/>
  <c r="AH410" i="44"/>
  <c r="AG410" i="44"/>
  <c r="AF410" i="44"/>
  <c r="AE410" i="44"/>
  <c r="AD410" i="44"/>
  <c r="AC410" i="44"/>
  <c r="AB410" i="44"/>
  <c r="AA410" i="44"/>
  <c r="Z410" i="44"/>
  <c r="Y410" i="44"/>
  <c r="X410" i="44"/>
  <c r="W410" i="44"/>
  <c r="V410" i="44"/>
  <c r="U410" i="44"/>
  <c r="T410" i="44"/>
  <c r="S410" i="44"/>
  <c r="R410" i="44"/>
  <c r="Q410" i="44"/>
  <c r="P410" i="44"/>
  <c r="O410" i="44"/>
  <c r="N410" i="44"/>
  <c r="M410" i="44"/>
  <c r="L410" i="44"/>
  <c r="K410" i="44"/>
  <c r="J410" i="44"/>
  <c r="AY293" i="44"/>
  <c r="AX293" i="44"/>
  <c r="AW293" i="44"/>
  <c r="AV293" i="44"/>
  <c r="AU293" i="44"/>
  <c r="AT293" i="44"/>
  <c r="AS293" i="44"/>
  <c r="AR293" i="44"/>
  <c r="AQ293" i="44"/>
  <c r="AP293" i="44"/>
  <c r="AO293" i="44"/>
  <c r="AN293" i="44"/>
  <c r="AM293" i="44"/>
  <c r="AL293" i="44"/>
  <c r="AK293" i="44"/>
  <c r="AJ293" i="44"/>
  <c r="AI293" i="44"/>
  <c r="AH293" i="44"/>
  <c r="AG293" i="44"/>
  <c r="AF293" i="44"/>
  <c r="AE293" i="44"/>
  <c r="AD293" i="44"/>
  <c r="AC293" i="44"/>
  <c r="AB293" i="44"/>
  <c r="AA293" i="44"/>
  <c r="Z293" i="44"/>
  <c r="Y293" i="44"/>
  <c r="X293" i="44"/>
  <c r="W293" i="44"/>
  <c r="V293" i="44"/>
  <c r="U293" i="44"/>
  <c r="T293" i="44"/>
  <c r="S293" i="44"/>
  <c r="R293" i="44"/>
  <c r="Q293" i="44"/>
  <c r="P293" i="44"/>
  <c r="O293" i="44"/>
  <c r="N293" i="44"/>
  <c r="M293" i="44"/>
  <c r="L293" i="44"/>
  <c r="K293" i="44"/>
  <c r="J293" i="44"/>
  <c r="AY250" i="44"/>
  <c r="AX250" i="44"/>
  <c r="AW250" i="44"/>
  <c r="AV250" i="44"/>
  <c r="AU250" i="44"/>
  <c r="AT250" i="44"/>
  <c r="AS250" i="44"/>
  <c r="AR250" i="44"/>
  <c r="AQ250" i="44"/>
  <c r="AP250" i="44"/>
  <c r="AO250" i="44"/>
  <c r="AN250" i="44"/>
  <c r="AM250" i="44"/>
  <c r="AL250" i="44"/>
  <c r="AK250" i="44"/>
  <c r="AJ250" i="44"/>
  <c r="AI250" i="44"/>
  <c r="AH250" i="44"/>
  <c r="AG250" i="44"/>
  <c r="AF250" i="44"/>
  <c r="AE250" i="44"/>
  <c r="AD250" i="44"/>
  <c r="AC250" i="44"/>
  <c r="AB250" i="44"/>
  <c r="AA250" i="44"/>
  <c r="Z250" i="44"/>
  <c r="Y250" i="44"/>
  <c r="X250" i="44"/>
  <c r="W250" i="44"/>
  <c r="V250" i="44"/>
  <c r="U250" i="44"/>
  <c r="T250" i="44"/>
  <c r="S250" i="44"/>
  <c r="R250" i="44"/>
  <c r="Q250" i="44"/>
  <c r="P250" i="44"/>
  <c r="O250" i="44"/>
  <c r="N250" i="44"/>
  <c r="M250" i="44"/>
  <c r="L250" i="44"/>
  <c r="K250" i="44"/>
  <c r="J250" i="44"/>
  <c r="AY156" i="44"/>
  <c r="AX156" i="44"/>
  <c r="AW156" i="44"/>
  <c r="AV156" i="44"/>
  <c r="AU156" i="44"/>
  <c r="AT156" i="44"/>
  <c r="AS156" i="44"/>
  <c r="AR156" i="44"/>
  <c r="AQ156" i="44"/>
  <c r="AP156" i="44"/>
  <c r="AO156" i="44"/>
  <c r="AN156" i="44"/>
  <c r="AM156" i="44"/>
  <c r="AL156" i="44"/>
  <c r="AK156" i="44"/>
  <c r="AJ156" i="44"/>
  <c r="AI156" i="44"/>
  <c r="AH156" i="44"/>
  <c r="AG156" i="44"/>
  <c r="AF156" i="44"/>
  <c r="AE156" i="44"/>
  <c r="AD156" i="44"/>
  <c r="AC156" i="44"/>
  <c r="AB156" i="44"/>
  <c r="AA156" i="44"/>
  <c r="Z156" i="44"/>
  <c r="Y156" i="44"/>
  <c r="X156" i="44"/>
  <c r="W156" i="44"/>
  <c r="V156" i="44"/>
  <c r="U156" i="44"/>
  <c r="T156" i="44"/>
  <c r="S156" i="44"/>
  <c r="R156" i="44"/>
  <c r="Q156" i="44"/>
  <c r="P156" i="44"/>
  <c r="O156" i="44"/>
  <c r="N156" i="44"/>
  <c r="M156" i="44"/>
  <c r="L156" i="44"/>
  <c r="K156" i="44"/>
  <c r="J156" i="44"/>
  <c r="AY134" i="44"/>
  <c r="AX134" i="44"/>
  <c r="AW134" i="44"/>
  <c r="AV134" i="44"/>
  <c r="AU134" i="44"/>
  <c r="AT134" i="44"/>
  <c r="AS134" i="44"/>
  <c r="AR134" i="44"/>
  <c r="AQ134" i="44"/>
  <c r="AP134" i="44"/>
  <c r="AO134" i="44"/>
  <c r="AN134" i="44"/>
  <c r="AM134" i="44"/>
  <c r="AL134" i="44"/>
  <c r="AK134" i="44"/>
  <c r="AJ134" i="44"/>
  <c r="AI134" i="44"/>
  <c r="AH134" i="44"/>
  <c r="AG134" i="44"/>
  <c r="AF134" i="44"/>
  <c r="AE134" i="44"/>
  <c r="AD134" i="44"/>
  <c r="AC134" i="44"/>
  <c r="AB134" i="44"/>
  <c r="AA134" i="44"/>
  <c r="Z134" i="44"/>
  <c r="Y134" i="44"/>
  <c r="X134" i="44"/>
  <c r="W134" i="44"/>
  <c r="V134" i="44"/>
  <c r="U134" i="44"/>
  <c r="T134" i="44"/>
  <c r="S134" i="44"/>
  <c r="R134" i="44"/>
  <c r="Q134" i="44"/>
  <c r="P134" i="44"/>
  <c r="O134" i="44"/>
  <c r="N134" i="44"/>
  <c r="M134" i="44"/>
  <c r="L134" i="44"/>
  <c r="K134" i="44"/>
  <c r="J134" i="44"/>
  <c r="AY34" i="44"/>
  <c r="AX34" i="44"/>
  <c r="AW34" i="44"/>
  <c r="AV34" i="44"/>
  <c r="AU34" i="44"/>
  <c r="AT34" i="44"/>
  <c r="AS34" i="44"/>
  <c r="AR34" i="44"/>
  <c r="AQ34" i="44"/>
  <c r="AP34" i="44"/>
  <c r="AO34" i="44"/>
  <c r="AN34" i="44"/>
  <c r="AM34" i="44"/>
  <c r="AL34" i="44"/>
  <c r="AK34" i="44"/>
  <c r="AJ34" i="44"/>
  <c r="AI34" i="44"/>
  <c r="AH34" i="44"/>
  <c r="AG34" i="44"/>
  <c r="AF34" i="44"/>
  <c r="AE34" i="44"/>
  <c r="AD34" i="44"/>
  <c r="AC34" i="44"/>
  <c r="AB34" i="44"/>
  <c r="AA34" i="44"/>
  <c r="Z34" i="44"/>
  <c r="Y34" i="44"/>
  <c r="X34" i="44"/>
  <c r="W34" i="44"/>
  <c r="V34" i="44"/>
  <c r="U34" i="44"/>
  <c r="T34" i="44"/>
  <c r="S34" i="44"/>
  <c r="R34" i="44"/>
  <c r="Q34" i="44"/>
  <c r="P34" i="44"/>
  <c r="O34" i="44"/>
  <c r="N34" i="44"/>
  <c r="M34" i="44"/>
  <c r="L34" i="44"/>
  <c r="K34" i="44"/>
  <c r="J34" i="44"/>
  <c r="C19" i="8" l="1"/>
  <c r="H4" i="8"/>
  <c r="H18" i="8"/>
  <c r="H17" i="8"/>
  <c r="H16" i="8"/>
  <c r="H15" i="8"/>
  <c r="H14" i="8"/>
  <c r="H13" i="8"/>
  <c r="H12" i="8"/>
  <c r="H8" i="8"/>
  <c r="H7" i="8"/>
  <c r="H6" i="8"/>
  <c r="H5" i="8"/>
  <c r="H3" i="8"/>
  <c r="H11" i="8"/>
  <c r="H10" i="8"/>
  <c r="H9" i="8"/>
  <c r="B19" i="8" l="1"/>
  <c r="D19" i="8"/>
  <c r="E19" i="8"/>
  <c r="F19" i="8"/>
  <c r="G19" i="8"/>
  <c r="H19" i="8" l="1"/>
</calcChain>
</file>

<file path=xl/comments1.xml><?xml version="1.0" encoding="utf-8"?>
<comments xmlns="http://schemas.openxmlformats.org/spreadsheetml/2006/main">
  <authors>
    <author>Administrator</author>
  </authors>
  <commentList>
    <comment ref="P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K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Z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2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2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2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2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7</t>
        </r>
      </text>
    </comment>
    <comment ref="AT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R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T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AO17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17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18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周4</t>
        </r>
      </text>
    </comment>
    <comment ref="AO18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周1、2、3、4</t>
        </r>
      </text>
    </comment>
    <comment ref="AT19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19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2、3、4、5</t>
        </r>
      </text>
    </comment>
    <comment ref="AE35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35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36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36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42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42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43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43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44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44" authorId="0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</commentList>
</comments>
</file>

<file path=xl/comments3.xml><?xml version="1.0" encoding="utf-8"?>
<comments xmlns="http://schemas.openxmlformats.org/spreadsheetml/2006/main">
  <authors>
    <author>Administrator</author>
    <author>x</author>
  </authors>
  <commentList>
    <comment ref="Z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B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D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E2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F2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2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L2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M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N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3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M3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N3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O3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P3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3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R3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S3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T3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3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L3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M3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N3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O3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P3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3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R3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S3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T3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3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L3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M3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N3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O3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P3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Q3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R3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S3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T3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U3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V6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6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X6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Y6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Z6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6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B6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6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V6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6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X6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Y6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Z6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A6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B6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C6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V6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W6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X6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Y6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Z6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A6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B6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C6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Z8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8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Z8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A8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B8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C8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B8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C8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D9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E9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F9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G9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H9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I9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J9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K9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D93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E93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F93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G93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H93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I93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J93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K93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D9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E9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F9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G9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H9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I9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J9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K9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D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E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D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E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J1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J1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K1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K1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M1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L1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M1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P12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Q12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P1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Q1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R12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R1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S1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S13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U13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T13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T1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U1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1、2、4、5、6</t>
        </r>
      </text>
    </comment>
    <comment ref="AA1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1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1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1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1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1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1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1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1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1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L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1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1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T1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L2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2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2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2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2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2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L2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N2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2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R2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T2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V2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</t>
        </r>
      </text>
    </comment>
    <comment ref="P2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Q2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2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2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2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2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2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2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2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2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2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2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T2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2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2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2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2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2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2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2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V2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W2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2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2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X26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Y26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26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26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2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2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2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2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Z2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2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2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B2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C2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2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2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2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2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27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F27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G27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27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27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27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K27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27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27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28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28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28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28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L28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28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N28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O28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28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28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R28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S28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28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28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R28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S28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L3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N3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P3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R3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T3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V3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L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X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Y3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X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Y3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X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Y3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X3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3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O3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Q3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S3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U3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W3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M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Y3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430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M430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N430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O430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P430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Q430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R430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  <comment ref="S430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P43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Q4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S4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V4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U46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W46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Z48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B48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D4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</t>
        </r>
      </text>
    </comment>
    <comment ref="AR5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T5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L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5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5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5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5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W5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5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5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5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5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L5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N5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L5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N5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P5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R5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T5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V5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L5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N5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P5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R5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T5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V5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L5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5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5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5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5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5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5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N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5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N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P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V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X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Z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B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D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F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H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J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L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N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P5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L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N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P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V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X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Z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B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D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F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H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J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L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N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P5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M56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O56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M56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O56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M56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O56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Q56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S56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U56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W56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M56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O56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Q56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S56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U56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W56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M5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5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5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5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5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5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5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5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5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5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56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5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5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5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5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5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5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5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5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5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5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5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O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P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Q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R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S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T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U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V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W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X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Y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Z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A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B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C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D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E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F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G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H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I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J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K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L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M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N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O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P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Q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R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S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T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U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V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W5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H59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J59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L59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N59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P59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R59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T59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V59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H5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J5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L5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N5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P5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R5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T5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V5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I5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K5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M5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O5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Q5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S5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U5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W5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I5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K5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M5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O5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Q5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S5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U5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W5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L5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</t>
        </r>
      </text>
    </comment>
    <comment ref="AN5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</t>
        </r>
      </text>
    </comment>
    <comment ref="AP5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</t>
        </r>
      </text>
    </comment>
    <comment ref="AR5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</t>
        </r>
      </text>
    </comment>
    <comment ref="AT5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</t>
        </r>
      </text>
    </comment>
    <comment ref="AV5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1、3、4、</t>
        </r>
      </text>
    </comment>
    <comment ref="AM59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O59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Q59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S59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U59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W59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L6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N6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U6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W6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B6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D6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1、2、3、5</t>
        </r>
      </text>
    </comment>
    <comment ref="AE6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G6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2、3、4、5、6</t>
        </r>
      </text>
    </comment>
    <comment ref="AJ6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K6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L6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M6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</t>
        </r>
      </text>
    </comment>
    <comment ref="AN6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1、2、3、6</t>
        </r>
      </text>
    </comment>
    <comment ref="AP6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AR6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1、2、3、4、5、6</t>
        </r>
      </text>
    </comment>
    <comment ref="L63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634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L63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M63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N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6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6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6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64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6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64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5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6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K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M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O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Q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S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W65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O6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Q6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S6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W6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Y6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A6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C6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E6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G6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I6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6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6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6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6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6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6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6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6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6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6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6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6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6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6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6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6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65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65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656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R65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S657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U6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6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Z66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A66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D663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E663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H66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I665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J66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J66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L66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M668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P67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672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2、4、5</t>
        </r>
      </text>
    </comment>
    <comment ref="AQ67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AS67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3、5</t>
        </r>
      </text>
    </comment>
    <comment ref="M6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6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6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6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6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69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6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6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6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6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6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69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6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6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6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6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6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6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7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Q7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R7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U7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1、2、3、4</t>
        </r>
      </text>
    </comment>
    <comment ref="AL7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7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7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T7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V7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</t>
        </r>
      </text>
    </comment>
    <comment ref="AL7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7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7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7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7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U7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7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W7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7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7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7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2、5</t>
        </r>
      </text>
    </comment>
    <comment ref="AR7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7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7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V7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7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N7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4、5</t>
        </r>
      </text>
    </comment>
    <comment ref="AP7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7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7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V7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75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7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7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F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76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X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F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79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79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8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8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N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P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R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T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1、4</t>
        </r>
      </text>
    </comment>
    <comment ref="V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8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80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8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8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8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8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8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8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8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80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80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Z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H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P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81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81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U81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L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N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8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L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V81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8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81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N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P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R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T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V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B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D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J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L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R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T81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L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N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P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R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T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82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L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N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P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R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T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82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L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R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8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P82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M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O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Q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S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U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W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Y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A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C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E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G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I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K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M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O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Q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AS82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5</t>
        </r>
      </text>
    </comment>
    <comment ref="M82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82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82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82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82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82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82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82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82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82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82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82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82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82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82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82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82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82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8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8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8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8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8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8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8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8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82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82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82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82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82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82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82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82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82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82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82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O82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Q82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S82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82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82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82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82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82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M8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8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8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8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8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8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8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8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83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83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83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A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C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E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G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K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2、4</t>
        </r>
      </text>
    </comment>
    <comment ref="AM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8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O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W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AC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AE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AK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AS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2、3</t>
        </r>
      </text>
    </comment>
    <comment ref="AU83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M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83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M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O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W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83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N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P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T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83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8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S8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U8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8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A8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C8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8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8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8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8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Q8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8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8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8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8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8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8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8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8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84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Q8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S8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U8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8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Y8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8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8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8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R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8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T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V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P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R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T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U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W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Y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A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C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85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U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W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Y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A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C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85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X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Z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D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H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J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L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N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P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R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T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B8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D85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1、2、4、5</t>
        </r>
      </text>
    </comment>
    <comment ref="AB8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8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8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8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8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8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8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86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E8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G8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I8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K8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8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8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8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8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8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869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E8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G8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I8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K8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M8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O8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Q8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S8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U8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W87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E87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G87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I87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87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M87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O87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Q87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S87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U87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W87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8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8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8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P8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R8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T8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V8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87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87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87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P87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R87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T87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V87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K87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M87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O87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Q87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S87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U87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AW87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4</t>
        </r>
      </text>
    </comment>
    <comment ref="V9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X9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Z9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B9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D9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F9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H9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J9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L9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AN90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</t>
        </r>
      </text>
    </comment>
    <comment ref="V9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X9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Z9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B9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D9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F9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H9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J9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L9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AN90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2</t>
        </r>
      </text>
    </comment>
    <comment ref="V9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X9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Z9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B9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D9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F9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H9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9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L9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N90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3</t>
        </r>
      </text>
    </comment>
    <comment ref="AJ919" authorId="1">
      <text>
        <r>
          <rPr>
            <b/>
            <sz val="9"/>
            <color indexed="81"/>
            <rFont val="宋体"/>
            <family val="3"/>
            <charset val="134"/>
          </rPr>
          <t>x:</t>
        </r>
        <r>
          <rPr>
            <sz val="9"/>
            <color indexed="81"/>
            <rFont val="宋体"/>
            <family val="3"/>
            <charset val="134"/>
          </rPr>
          <t xml:space="preserve">
1、2、3</t>
        </r>
      </text>
    </comment>
  </commentList>
</comments>
</file>

<file path=xl/sharedStrings.xml><?xml version="1.0" encoding="utf-8"?>
<sst xmlns="http://schemas.openxmlformats.org/spreadsheetml/2006/main" count="7281" uniqueCount="1771">
  <si>
    <t>班级</t>
    <phoneticPr fontId="2" type="noConversion"/>
  </si>
  <si>
    <t>实训区</t>
    <phoneticPr fontId="2" type="noConversion"/>
  </si>
  <si>
    <t>实训内容</t>
    <phoneticPr fontId="2" type="noConversion"/>
  </si>
  <si>
    <t>学院名</t>
    <phoneticPr fontId="2" type="noConversion"/>
  </si>
  <si>
    <t>实训基地</t>
    <phoneticPr fontId="2" type="noConversion"/>
  </si>
  <si>
    <t>预计时间</t>
    <phoneticPr fontId="2" type="noConversion"/>
  </si>
  <si>
    <t>起始</t>
    <phoneticPr fontId="2" type="noConversion"/>
  </si>
  <si>
    <t>周
数</t>
    <phoneticPr fontId="2" type="noConversion"/>
  </si>
  <si>
    <t>序
号</t>
    <phoneticPr fontId="2" type="noConversion"/>
  </si>
  <si>
    <t>周次</t>
    <phoneticPr fontId="2" type="noConversion"/>
  </si>
  <si>
    <t>日期</t>
    <phoneticPr fontId="2" type="noConversion"/>
  </si>
  <si>
    <t>基地号</t>
    <phoneticPr fontId="2" type="noConversion"/>
  </si>
  <si>
    <t>数控铣削区</t>
  </si>
  <si>
    <t>模具技术</t>
  </si>
  <si>
    <t>人数</t>
    <phoneticPr fontId="2" type="noConversion"/>
  </si>
  <si>
    <t>上午</t>
    <phoneticPr fontId="2" type="noConversion"/>
  </si>
  <si>
    <t>下午</t>
    <phoneticPr fontId="2" type="noConversion"/>
  </si>
  <si>
    <t xml:space="preserve">           学院  
实训基地</t>
    <phoneticPr fontId="2" type="noConversion"/>
  </si>
  <si>
    <t xml:space="preserve">常州信息职业技术学院 </t>
    <phoneticPr fontId="2" type="noConversion"/>
  </si>
  <si>
    <t xml:space="preserve">常州纺织服装职业技术学院 </t>
    <phoneticPr fontId="2" type="noConversion"/>
  </si>
  <si>
    <t xml:space="preserve">常州工程职业技术学院 </t>
    <phoneticPr fontId="2" type="noConversion"/>
  </si>
  <si>
    <t xml:space="preserve">常州工业职业技术学院 </t>
    <phoneticPr fontId="2" type="noConversion"/>
  </si>
  <si>
    <t xml:space="preserve">常州机电职业技术学院 </t>
    <phoneticPr fontId="2" type="noConversion"/>
  </si>
  <si>
    <t>常州开放大学</t>
    <phoneticPr fontId="2" type="noConversion"/>
  </si>
  <si>
    <t>基地合计</t>
    <phoneticPr fontId="2" type="noConversion"/>
  </si>
  <si>
    <t>机械加工技术</t>
    <phoneticPr fontId="2" type="noConversion"/>
  </si>
  <si>
    <t>数控技术</t>
    <phoneticPr fontId="2" type="noConversion"/>
  </si>
  <si>
    <t>模具技术</t>
    <phoneticPr fontId="2" type="noConversion"/>
  </si>
  <si>
    <t>印刷技术</t>
    <phoneticPr fontId="2" type="noConversion"/>
  </si>
  <si>
    <t>合    计</t>
    <phoneticPr fontId="2" type="noConversion"/>
  </si>
  <si>
    <t>教育发展处制</t>
    <phoneticPr fontId="2" type="noConversion"/>
  </si>
  <si>
    <t>摄影棚</t>
  </si>
  <si>
    <t>数控技术</t>
  </si>
  <si>
    <t>智能制造技术</t>
  </si>
  <si>
    <t>微机房2214(CAD/CAM/CAE)</t>
  </si>
  <si>
    <t>微机房2223(CAD/CAM/CAE)</t>
  </si>
  <si>
    <t>数字创意</t>
  </si>
  <si>
    <t>精密机械制造技术</t>
  </si>
  <si>
    <t>自动化工程实训区1</t>
  </si>
  <si>
    <t>数字化管理</t>
  </si>
  <si>
    <t>网络互联与信息安全</t>
  </si>
  <si>
    <t>焊条电弧焊</t>
  </si>
  <si>
    <t>熔化极气体保护焊</t>
  </si>
  <si>
    <t>钨极氩弧焊</t>
  </si>
  <si>
    <t>三坐标检测区</t>
  </si>
  <si>
    <t>微机房(CAD/CAM/CAE)</t>
  </si>
  <si>
    <t>机器人技术</t>
  </si>
  <si>
    <t>费斯托现代气动技术实训区</t>
  </si>
  <si>
    <t>机器人技术</t>
    <phoneticPr fontId="2" type="noConversion"/>
  </si>
  <si>
    <t>数字创意</t>
    <phoneticPr fontId="2" type="noConversion"/>
  </si>
  <si>
    <t>服装技术</t>
    <phoneticPr fontId="2" type="noConversion"/>
  </si>
  <si>
    <t>智能制造技术</t>
    <phoneticPr fontId="2" type="noConversion"/>
  </si>
  <si>
    <t>建筑智能化技术</t>
    <phoneticPr fontId="2" type="noConversion"/>
  </si>
  <si>
    <t>焊接及检测技术</t>
    <phoneticPr fontId="2" type="noConversion"/>
  </si>
  <si>
    <t>精密机械制造技术</t>
    <phoneticPr fontId="2" type="noConversion"/>
  </si>
  <si>
    <t>大数据与人工智能</t>
    <phoneticPr fontId="2" type="noConversion"/>
  </si>
  <si>
    <t>数字化管理</t>
    <phoneticPr fontId="2" type="noConversion"/>
  </si>
  <si>
    <t>网络互联与信息安全</t>
    <phoneticPr fontId="2" type="noConversion"/>
  </si>
  <si>
    <t>中德智能制造双跨培训中心</t>
    <phoneticPr fontId="2" type="noConversion"/>
  </si>
  <si>
    <t>机械加工技术</t>
  </si>
  <si>
    <t>车床区</t>
  </si>
  <si>
    <t>铣床区</t>
  </si>
  <si>
    <t>焊接及检测技术</t>
  </si>
  <si>
    <t>埋弧焊实训区</t>
  </si>
  <si>
    <t>焊条电弧焊实训区</t>
  </si>
  <si>
    <t>四轴加工实训区1</t>
  </si>
  <si>
    <t xml:space="preserve">中德智能制造双跨培训中心 </t>
  </si>
  <si>
    <t>数字孪生与信息化实训区</t>
  </si>
  <si>
    <t>大数据与人工智能</t>
  </si>
  <si>
    <t>大数据实训室</t>
  </si>
  <si>
    <t>云计算实训室</t>
  </si>
  <si>
    <t>自动化工程实训区2</t>
  </si>
  <si>
    <t>焊接机器人实训区</t>
  </si>
  <si>
    <t>教学区1</t>
  </si>
  <si>
    <t>气体保护焊实训区（二保焊CO2）</t>
  </si>
  <si>
    <t>焊接机器人仿真机房</t>
  </si>
  <si>
    <t>教学区2</t>
  </si>
  <si>
    <t>切割技术实训区(半自动、手工、等离子、数控)</t>
  </si>
  <si>
    <t>气体保护焊实训区（氩弧焊）</t>
  </si>
  <si>
    <t>建筑智能化技术</t>
  </si>
  <si>
    <t>建筑智能化工程实训区</t>
  </si>
  <si>
    <t>网络安全综合实训室一</t>
  </si>
  <si>
    <t>财税一体化实训室</t>
  </si>
  <si>
    <t>工业机器人集成应用实训室</t>
  </si>
  <si>
    <t>数控车削区</t>
  </si>
  <si>
    <t>四轴加工实训区2</t>
  </si>
  <si>
    <t>三维动画实训室1</t>
  </si>
  <si>
    <t>数字动画实训室1</t>
  </si>
  <si>
    <t>数字动画实训室2</t>
  </si>
  <si>
    <t>数字动画实训室3</t>
  </si>
  <si>
    <t>无纸动画实训室</t>
  </si>
  <si>
    <t>试模区</t>
  </si>
  <si>
    <t>人工智能综合训练实训室</t>
  </si>
  <si>
    <t>钳工区</t>
  </si>
  <si>
    <t>智能机器人技术基础应用实训区</t>
  </si>
  <si>
    <r>
      <rPr>
        <sz val="10"/>
        <rFont val="仿宋_GB2312"/>
        <family val="3"/>
        <charset val="134"/>
      </rPr>
      <t>机械加工技术</t>
    </r>
  </si>
  <si>
    <r>
      <rPr>
        <sz val="10"/>
        <rFont val="仿宋_GB2312"/>
        <family val="3"/>
        <charset val="134"/>
      </rPr>
      <t>钳工区</t>
    </r>
  </si>
  <si>
    <r>
      <rPr>
        <sz val="10"/>
        <rFont val="仿宋_GB2312"/>
        <family val="3"/>
        <charset val="134"/>
      </rPr>
      <t>综合区</t>
    </r>
  </si>
  <si>
    <r>
      <rPr>
        <sz val="10"/>
        <rFont val="仿宋_GB2312"/>
        <family val="3"/>
        <charset val="134"/>
      </rPr>
      <t>数控车削区</t>
    </r>
  </si>
  <si>
    <r>
      <rPr>
        <sz val="10"/>
        <rFont val="仿宋_GB2312"/>
        <family val="3"/>
        <charset val="134"/>
      </rPr>
      <t>数控铣削区</t>
    </r>
  </si>
  <si>
    <r>
      <rPr>
        <sz val="10"/>
        <rFont val="仿宋_GB2312"/>
        <family val="3"/>
        <charset val="134"/>
      </rPr>
      <t>数控维修（德西）</t>
    </r>
  </si>
  <si>
    <r>
      <rPr>
        <sz val="10"/>
        <rFont val="仿宋_GB2312"/>
        <family val="3"/>
        <charset val="134"/>
      </rPr>
      <t>空中移动机器人控制技术实训区</t>
    </r>
  </si>
  <si>
    <r>
      <rPr>
        <sz val="10"/>
        <rFont val="仿宋_GB2312"/>
        <family val="3"/>
        <charset val="134"/>
      </rPr>
      <t>智能机器人技术基础应用实训区</t>
    </r>
  </si>
  <si>
    <r>
      <rPr>
        <sz val="10"/>
        <rFont val="仿宋_GB2312"/>
        <family val="3"/>
        <charset val="134"/>
      </rPr>
      <t>协作机器人集成控制技术应用实训区</t>
    </r>
  </si>
  <si>
    <r>
      <rPr>
        <sz val="10"/>
        <rFont val="仿宋_GB2312"/>
        <family val="3"/>
        <charset val="134"/>
      </rPr>
      <t>模具技术</t>
    </r>
  </si>
  <si>
    <r>
      <rPr>
        <sz val="10"/>
        <rFont val="仿宋_GB2312"/>
        <family val="3"/>
        <charset val="134"/>
      </rPr>
      <t>微机房</t>
    </r>
    <r>
      <rPr>
        <sz val="10"/>
        <rFont val="Times New Roman"/>
        <family val="1"/>
      </rPr>
      <t>(CAD/CAM/CAE)</t>
    </r>
  </si>
  <si>
    <r>
      <rPr>
        <sz val="10"/>
        <rFont val="仿宋_GB2312"/>
        <family val="3"/>
        <charset val="134"/>
      </rPr>
      <t>数控车床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</si>
  <si>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数控铣床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</si>
  <si>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加工中心</t>
    </r>
    <r>
      <rPr>
        <sz val="10"/>
        <rFont val="Times New Roman"/>
        <family val="1"/>
      </rPr>
      <t>Fanuc</t>
    </r>
    <r>
      <rPr>
        <sz val="10"/>
        <rFont val="仿宋_GB2312"/>
        <family val="3"/>
        <charset val="134"/>
      </rPr>
      <t>区</t>
    </r>
  </si>
  <si>
    <r>
      <rPr>
        <sz val="10"/>
        <rFont val="仿宋_GB2312"/>
        <family val="3"/>
        <charset val="134"/>
      </rPr>
      <t>智能制造区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</si>
  <si>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II</t>
    </r>
  </si>
  <si>
    <r>
      <rPr>
        <sz val="10"/>
        <rFont val="仿宋_GB2312"/>
        <family val="3"/>
        <charset val="134"/>
      </rPr>
      <t>印刷技术</t>
    </r>
  </si>
  <si>
    <r>
      <rPr>
        <sz val="10"/>
        <rFont val="仿宋_GB2312"/>
        <family val="3"/>
        <charset val="134"/>
      </rPr>
      <t>印前制版</t>
    </r>
  </si>
  <si>
    <r>
      <rPr>
        <sz val="10"/>
        <rFont val="仿宋_GB2312"/>
        <family val="3"/>
        <charset val="134"/>
      </rPr>
      <t>彩色印刷</t>
    </r>
  </si>
  <si>
    <r>
      <rPr>
        <sz val="10"/>
        <rFont val="仿宋_GB2312"/>
        <family val="3"/>
        <charset val="134"/>
      </rPr>
      <t>单色印刷</t>
    </r>
  </si>
  <si>
    <r>
      <rPr>
        <sz val="10"/>
        <rFont val="仿宋_GB2312"/>
        <family val="3"/>
        <charset val="134"/>
      </rPr>
      <t>印刷后道</t>
    </r>
  </si>
  <si>
    <r>
      <rPr>
        <sz val="10"/>
        <rFont val="仿宋_GB2312"/>
        <family val="3"/>
        <charset val="134"/>
      </rPr>
      <t>数字图像处理</t>
    </r>
  </si>
  <si>
    <r>
      <rPr>
        <sz val="10"/>
        <rFont val="仿宋_GB2312"/>
        <family val="3"/>
        <charset val="134"/>
      </rPr>
      <t>焊接机器人实训区</t>
    </r>
  </si>
  <si>
    <r>
      <rPr>
        <sz val="10"/>
        <rFont val="仿宋_GB2312"/>
        <family val="3"/>
        <charset val="134"/>
      </rPr>
      <t>焊条电弧焊实训区</t>
    </r>
  </si>
  <si>
    <r>
      <rPr>
        <sz val="10"/>
        <rFont val="仿宋_GB2312"/>
        <family val="3"/>
        <charset val="134"/>
      </rPr>
      <t>气体保护焊实训区（氩弧焊）</t>
    </r>
  </si>
  <si>
    <r>
      <rPr>
        <sz val="10"/>
        <rFont val="仿宋_GB2312"/>
        <family val="3"/>
        <charset val="134"/>
      </rPr>
      <t>埋弧焊实训区</t>
    </r>
  </si>
  <si>
    <r>
      <rPr>
        <sz val="10"/>
        <rFont val="仿宋_GB2312"/>
        <family val="3"/>
        <charset val="134"/>
      </rPr>
      <t>焊机拆装维修实训区</t>
    </r>
  </si>
  <si>
    <r>
      <rPr>
        <sz val="10"/>
        <rFont val="仿宋_GB2312"/>
        <family val="3"/>
        <charset val="134"/>
      </rPr>
      <t>焊接检测</t>
    </r>
  </si>
  <si>
    <r>
      <rPr>
        <sz val="10"/>
        <rFont val="仿宋_GB2312"/>
        <family val="3"/>
        <charset val="134"/>
      </rPr>
      <t>底片评定室</t>
    </r>
  </si>
  <si>
    <r>
      <rPr>
        <sz val="10"/>
        <rFont val="仿宋_GB2312"/>
        <family val="3"/>
        <charset val="134"/>
      </rPr>
      <t>智能制造实训区</t>
    </r>
  </si>
  <si>
    <r>
      <rPr>
        <sz val="10"/>
        <rFont val="仿宋_GB2312"/>
        <family val="3"/>
        <charset val="134"/>
      </rPr>
      <t>数字孪生与信息化实训区</t>
    </r>
  </si>
  <si>
    <r>
      <rPr>
        <sz val="10"/>
        <rFont val="仿宋_GB2312"/>
        <family val="3"/>
        <charset val="134"/>
      </rPr>
      <t>数据采集与监视控制实训区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</si>
  <si>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1</t>
    </r>
  </si>
  <si>
    <r>
      <rPr>
        <sz val="10"/>
        <rFont val="仿宋_GB2312"/>
        <family val="3"/>
        <charset val="134"/>
      </rPr>
      <t>自动化工程实训区</t>
    </r>
    <r>
      <rPr>
        <sz val="10"/>
        <rFont val="Times New Roman"/>
        <family val="1"/>
      </rPr>
      <t>2</t>
    </r>
  </si>
  <si>
    <r>
      <rPr>
        <sz val="10"/>
        <rFont val="仿宋_GB2312"/>
        <family val="3"/>
        <charset val="134"/>
      </rPr>
      <t>工业伺服实训区</t>
    </r>
  </si>
  <si>
    <r>
      <rPr>
        <sz val="10"/>
        <rFont val="仿宋_GB2312"/>
        <family val="3"/>
        <charset val="134"/>
      </rPr>
      <t>建筑智能化工程实训区</t>
    </r>
  </si>
  <si>
    <r>
      <rPr>
        <sz val="10"/>
        <rFont val="仿宋_GB2312"/>
        <family val="3"/>
        <charset val="134"/>
      </rPr>
      <t>供配电技术实训区</t>
    </r>
  </si>
  <si>
    <r>
      <rPr>
        <sz val="10"/>
        <rFont val="仿宋_GB2312"/>
        <family val="3"/>
        <charset val="134"/>
      </rPr>
      <t>机械设计及仿真实训区</t>
    </r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</si>
  <si>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2</t>
    </r>
  </si>
  <si>
    <t>机器视觉实训室</t>
  </si>
  <si>
    <t>协作机器人集成控制技术应用实训区</t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</si>
  <si>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</si>
  <si>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</si>
  <si>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数字动画实训室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</si>
  <si>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无纸动画实训室</t>
    </r>
  </si>
  <si>
    <r>
      <rPr>
        <sz val="10"/>
        <rFont val="宋体"/>
        <family val="3"/>
        <charset val="134"/>
      </rPr>
      <t>数字雕刻实训室</t>
    </r>
  </si>
  <si>
    <r>
      <rPr>
        <sz val="10"/>
        <rFont val="宋体"/>
        <family val="3"/>
        <charset val="134"/>
      </rPr>
      <t>概念设计实训室</t>
    </r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</si>
  <si>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</si>
  <si>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三维动画实训室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</si>
  <si>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影视后期合成室</t>
    </r>
  </si>
  <si>
    <r>
      <rPr>
        <sz val="10"/>
        <rFont val="宋体"/>
        <family val="3"/>
        <charset val="134"/>
      </rPr>
      <t>虚拟现实设计实训室</t>
    </r>
  </si>
  <si>
    <r>
      <rPr>
        <sz val="10"/>
        <rFont val="宋体"/>
        <family val="3"/>
        <charset val="134"/>
      </rPr>
      <t>融媒体内容创作实训室</t>
    </r>
  </si>
  <si>
    <r>
      <rPr>
        <sz val="10"/>
        <rFont val="宋体"/>
        <family val="3"/>
        <charset val="134"/>
      </rPr>
      <t>智能交互设计实训室</t>
    </r>
  </si>
  <si>
    <r>
      <rPr>
        <sz val="10"/>
        <rFont val="宋体"/>
        <family val="3"/>
        <charset val="134"/>
      </rPr>
      <t>影视后期实训室</t>
    </r>
  </si>
  <si>
    <r>
      <rPr>
        <sz val="10"/>
        <rFont val="仿宋_GB2312"/>
        <family val="3"/>
        <charset val="134"/>
      </rPr>
      <t>气体保护焊实训区（二保焊</t>
    </r>
    <r>
      <rPr>
        <sz val="10"/>
        <rFont val="Times New Roman"/>
        <family val="1"/>
      </rPr>
      <t>CO2</t>
    </r>
    <r>
      <rPr>
        <sz val="10"/>
        <rFont val="宋体"/>
        <family val="3"/>
        <charset val="134"/>
      </rPr>
      <t>）</t>
    </r>
  </si>
  <si>
    <r>
      <rPr>
        <sz val="10"/>
        <rFont val="仿宋_GB2312"/>
        <family val="3"/>
        <charset val="134"/>
      </rPr>
      <t>切割技术实训区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半自动、手工、等离子、数控</t>
    </r>
    <r>
      <rPr>
        <sz val="10"/>
        <rFont val="Times New Roman"/>
        <family val="1"/>
      </rPr>
      <t>)</t>
    </r>
  </si>
  <si>
    <r>
      <rPr>
        <sz val="10"/>
        <rFont val="仿宋_GB2312"/>
        <family val="3"/>
        <charset val="134"/>
      </rPr>
      <t>机器人技术</t>
    </r>
  </si>
  <si>
    <r>
      <rPr>
        <sz val="10"/>
        <rFont val="仿宋_GB2312"/>
        <family val="3"/>
        <charset val="134"/>
      </rPr>
      <t>服装技术</t>
    </r>
  </si>
  <si>
    <r>
      <rPr>
        <sz val="10"/>
        <rFont val="仿宋_GB2312"/>
        <family val="3"/>
        <charset val="134"/>
      </rPr>
      <t>智能制造技术</t>
    </r>
  </si>
  <si>
    <r>
      <rPr>
        <sz val="10"/>
        <rFont val="仿宋_GB2312"/>
        <family val="3"/>
        <charset val="134"/>
      </rPr>
      <t>建筑智能化技术</t>
    </r>
  </si>
  <si>
    <r>
      <rPr>
        <sz val="10"/>
        <rFont val="仿宋_GB2312"/>
        <family val="3"/>
        <charset val="134"/>
      </rPr>
      <t>精密机械制造技术</t>
    </r>
  </si>
  <si>
    <t>22机电一体化632</t>
  </si>
  <si>
    <t>22机电中德</t>
  </si>
  <si>
    <t>物联网云平台应用实训室</t>
  </si>
  <si>
    <t>GUI界面设计实训室</t>
  </si>
  <si>
    <t>智能交互设计实训室</t>
  </si>
  <si>
    <t>影视后期实训室</t>
  </si>
  <si>
    <t>Python财务数据分析</t>
  </si>
  <si>
    <t>三维动画实训室2</t>
  </si>
  <si>
    <t>程序设计基础</t>
  </si>
  <si>
    <t>机械设计及仿真实训区</t>
  </si>
  <si>
    <t>工业上云实训室</t>
  </si>
  <si>
    <t>电气设计实训室</t>
  </si>
  <si>
    <t>数据采集与监视控制实训区</t>
  </si>
  <si>
    <t>数据赋能实训室</t>
  </si>
  <si>
    <t>财务共享实训室</t>
  </si>
  <si>
    <t>工程学院</t>
  </si>
  <si>
    <t>软件2211</t>
  </si>
  <si>
    <t>软件2221</t>
  </si>
  <si>
    <t>软件2231</t>
  </si>
  <si>
    <t>软件2213</t>
  </si>
  <si>
    <t>软件2311</t>
  </si>
  <si>
    <t>软件2321</t>
  </si>
  <si>
    <t>软件2313</t>
  </si>
  <si>
    <t>焊接检测</t>
  </si>
  <si>
    <t>软件测试技术</t>
  </si>
  <si>
    <t>44</t>
  </si>
  <si>
    <t>第1-4、6、9-15周 周一上午</t>
  </si>
  <si>
    <t>第1-4、6、9-15周 周一下午</t>
  </si>
  <si>
    <t>第1-4、6、9-15周 周二上午</t>
  </si>
  <si>
    <t>第1-4、6、9-15周 周二下午</t>
  </si>
  <si>
    <t>第6-17周 周三上午</t>
  </si>
  <si>
    <t>第6-17周 周四上午</t>
  </si>
  <si>
    <t>第6-17周 周四下午</t>
  </si>
  <si>
    <t>会计22级</t>
  </si>
  <si>
    <t>财税22级</t>
  </si>
  <si>
    <t>财务共享服务业务处理</t>
  </si>
  <si>
    <t>信息学院</t>
    <phoneticPr fontId="2" type="noConversion"/>
  </si>
  <si>
    <t>3-4,7-15周三上午5节</t>
  </si>
  <si>
    <t>3-4,7-15周三下午5节</t>
  </si>
  <si>
    <t>财务223A</t>
  </si>
  <si>
    <t>会计2232</t>
  </si>
  <si>
    <t>22财务4WB、22财务5WB</t>
  </si>
  <si>
    <t>纺织学院</t>
    <phoneticPr fontId="2" type="noConversion"/>
  </si>
  <si>
    <t>影视后期处理</t>
  </si>
  <si>
    <t>融媒体内容创作实训室</t>
  </si>
  <si>
    <t>会计综合实训Ⅰ（智能数据分析）</t>
  </si>
  <si>
    <t>毕业论文写作</t>
  </si>
  <si>
    <t>第8-9周周二（全天）、周四（全天）、周五（全天）</t>
  </si>
  <si>
    <t>第14-15周周二（全天）、周四（全天）、周五（全天）</t>
  </si>
  <si>
    <t>第6周周二（全天）、周四（全天）、周五（全天）</t>
  </si>
  <si>
    <t>第13周周一（全天）、周二（全天）、周三（上午）、周四（全天）</t>
  </si>
  <si>
    <t>43</t>
  </si>
  <si>
    <t>22会计333/22会计334</t>
  </si>
  <si>
    <t>智能制造实训区</t>
  </si>
  <si>
    <t>计算机辅助绘图（AutoCAD实训）</t>
  </si>
  <si>
    <t>商务数据处理与分析</t>
  </si>
  <si>
    <t>9.28全天</t>
  </si>
  <si>
    <t>工业学院</t>
    <phoneticPr fontId="2" type="noConversion"/>
  </si>
  <si>
    <t>博世力士乐现代液压技术实训区</t>
  </si>
  <si>
    <t>AHK机电一体化工国际认证实训室</t>
  </si>
  <si>
    <t xml:space="preserve">中德智能制造双跨培训中心 </t>
    <phoneticPr fontId="2" type="noConversion"/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</si>
  <si>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335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</si>
  <si>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631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</si>
  <si>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331</t>
    </r>
  </si>
  <si>
    <r>
      <t>22</t>
    </r>
    <r>
      <rPr>
        <sz val="10"/>
        <rFont val="宋体"/>
        <family val="3"/>
        <charset val="134"/>
      </rPr>
      <t>机电一体化</t>
    </r>
    <r>
      <rPr>
        <sz val="10"/>
        <rFont val="Courier New"/>
        <family val="3"/>
      </rPr>
      <t>332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</si>
  <si>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631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</si>
  <si>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</si>
  <si>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633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</si>
  <si>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634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</si>
  <si>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331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</si>
  <si>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332</t>
    </r>
  </si>
  <si>
    <r>
      <t>22</t>
    </r>
    <r>
      <rPr>
        <sz val="10"/>
        <rFont val="宋体"/>
        <family val="3"/>
        <charset val="134"/>
      </rPr>
      <t>电气自动化</t>
    </r>
    <r>
      <rPr>
        <sz val="10"/>
        <rFont val="Courier New"/>
        <family val="3"/>
      </rPr>
      <t>661</t>
    </r>
  </si>
  <si>
    <t>气压传动与控制技术</t>
  </si>
  <si>
    <t>气液控制系统</t>
  </si>
  <si>
    <t>PLC</t>
  </si>
  <si>
    <t>PLC系统编程与维护（西门子）</t>
  </si>
  <si>
    <t>电气控制与PLC应用2</t>
  </si>
  <si>
    <r>
      <t>10.8</t>
    </r>
    <r>
      <rPr>
        <sz val="10"/>
        <rFont val="宋体"/>
        <family val="3"/>
        <charset val="134"/>
      </rPr>
      <t>、2024.</t>
    </r>
    <r>
      <rPr>
        <sz val="10"/>
        <rFont val="Courier New"/>
        <family val="3"/>
      </rPr>
      <t>1.2-1.12</t>
    </r>
    <r>
      <rPr>
        <sz val="10"/>
        <rFont val="宋体"/>
        <family val="3"/>
        <charset val="134"/>
      </rPr>
      <t>上午</t>
    </r>
  </si>
  <si>
    <r>
      <t>9.4-9.15</t>
    </r>
    <r>
      <rPr>
        <sz val="10"/>
        <rFont val="宋体"/>
        <family val="3"/>
        <charset val="134"/>
      </rPr>
      <t>上午</t>
    </r>
  </si>
  <si>
    <r>
      <t>9.4-9.15</t>
    </r>
    <r>
      <rPr>
        <sz val="10"/>
        <rFont val="宋体"/>
        <family val="3"/>
        <charset val="134"/>
      </rPr>
      <t>下午</t>
    </r>
  </si>
  <si>
    <r>
      <t>9.18-9.28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上午</t>
    </r>
  </si>
  <si>
    <r>
      <t>9.18-9.28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下午</t>
    </r>
  </si>
  <si>
    <r>
      <t>10.16-10.20</t>
    </r>
    <r>
      <rPr>
        <sz val="10"/>
        <rFont val="宋体"/>
        <family val="3"/>
        <charset val="134"/>
      </rPr>
      <t>上午</t>
    </r>
  </si>
  <si>
    <r>
      <t>10.16-10.20</t>
    </r>
    <r>
      <rPr>
        <sz val="10"/>
        <rFont val="宋体"/>
        <family val="3"/>
        <charset val="134"/>
      </rPr>
      <t>下午</t>
    </r>
  </si>
  <si>
    <t>12.4-12.8上午</t>
  </si>
  <si>
    <t>12.4-12.8下午</t>
  </si>
  <si>
    <r>
      <t>9.4-9.28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上午</t>
    </r>
  </si>
  <si>
    <r>
      <t>9.4-9.28</t>
    </r>
    <r>
      <rPr>
        <sz val="10"/>
        <rFont val="宋体"/>
        <family val="3"/>
        <charset val="134"/>
      </rPr>
      <t>、</t>
    </r>
    <r>
      <rPr>
        <sz val="10"/>
        <rFont val="Courier New"/>
        <family val="3"/>
      </rPr>
      <t>10.7</t>
    </r>
    <r>
      <rPr>
        <sz val="10"/>
        <rFont val="宋体"/>
        <family val="3"/>
        <charset val="134"/>
      </rPr>
      <t>下午</t>
    </r>
  </si>
  <si>
    <r>
      <t>10.9-11.3</t>
    </r>
    <r>
      <rPr>
        <sz val="10"/>
        <rFont val="宋体"/>
        <family val="3"/>
        <charset val="134"/>
      </rPr>
      <t>上午</t>
    </r>
  </si>
  <si>
    <r>
      <t>10.9-11.3</t>
    </r>
    <r>
      <rPr>
        <sz val="10"/>
        <rFont val="宋体"/>
        <family val="3"/>
        <charset val="134"/>
      </rPr>
      <t>下午</t>
    </r>
  </si>
  <si>
    <t>11.13-12.1上午</t>
  </si>
  <si>
    <t>11.13-12.01下午</t>
  </si>
  <si>
    <r>
      <t>10.23-11.10</t>
    </r>
    <r>
      <rPr>
        <sz val="10"/>
        <rFont val="宋体"/>
        <family val="3"/>
        <charset val="134"/>
      </rPr>
      <t>下午</t>
    </r>
  </si>
  <si>
    <t>11.13-12.1下午</t>
  </si>
  <si>
    <t>38</t>
  </si>
  <si>
    <t>42</t>
  </si>
  <si>
    <t>50</t>
  </si>
  <si>
    <t>41</t>
  </si>
  <si>
    <r>
      <t>11.27-12.1</t>
    </r>
    <r>
      <rPr>
        <sz val="10"/>
        <rFont val="宋体"/>
        <family val="3"/>
        <charset val="134"/>
      </rPr>
      <t>上午</t>
    </r>
    <phoneticPr fontId="2" type="noConversion"/>
  </si>
  <si>
    <t xml:space="preserve"> </t>
    <phoneticPr fontId="2" type="noConversion"/>
  </si>
  <si>
    <t>动画2331</t>
  </si>
  <si>
    <t>动画2332</t>
  </si>
  <si>
    <t>动画233A</t>
  </si>
  <si>
    <t>动画233B</t>
  </si>
  <si>
    <t>机电2331</t>
  </si>
  <si>
    <t>机电2332</t>
  </si>
  <si>
    <t>机电2333</t>
  </si>
  <si>
    <t>机电2334</t>
  </si>
  <si>
    <t>机电2335</t>
  </si>
  <si>
    <t>机电2336</t>
  </si>
  <si>
    <t>机电2337</t>
  </si>
  <si>
    <t>机电2338</t>
  </si>
  <si>
    <t>机电2339</t>
  </si>
  <si>
    <t>机电233A</t>
  </si>
  <si>
    <t>模具2331</t>
  </si>
  <si>
    <t>机制233A</t>
  </si>
  <si>
    <t>数控233A</t>
  </si>
  <si>
    <t>机制2331</t>
  </si>
  <si>
    <t>数控2331</t>
  </si>
  <si>
    <t>机制2332</t>
  </si>
  <si>
    <t>机器人233B</t>
  </si>
  <si>
    <t>机器人2331</t>
  </si>
  <si>
    <t>机器人2332</t>
  </si>
  <si>
    <t>机器人233A</t>
  </si>
  <si>
    <t>影视后期特效</t>
  </si>
  <si>
    <t>自动线安装调试（三菱）Ⅰ</t>
  </si>
  <si>
    <t>电气图纸绘制与设计</t>
  </si>
  <si>
    <t>气压传动与PLC控制</t>
  </si>
  <si>
    <t>数控线切割区</t>
  </si>
  <si>
    <t>数控电火花区</t>
  </si>
  <si>
    <t>机制2311</t>
  </si>
  <si>
    <t>建智2311</t>
  </si>
  <si>
    <t>建智2321</t>
  </si>
  <si>
    <t>网络系统集成实训室</t>
  </si>
  <si>
    <t>智能网联汽车实训区</t>
  </si>
  <si>
    <t>新能源汽车教学区</t>
  </si>
  <si>
    <t>汽车发动机实训区</t>
  </si>
  <si>
    <t>电子产品测试实训室</t>
  </si>
  <si>
    <t>电子产品创新实训室</t>
  </si>
  <si>
    <t>电子产品设计实训室</t>
  </si>
  <si>
    <t>PCB设计</t>
  </si>
  <si>
    <t>电子产品维修实训室</t>
  </si>
  <si>
    <t>电子电路装调实训室</t>
  </si>
  <si>
    <t>高可靠性焊接技术实训室</t>
  </si>
  <si>
    <t>集成电路测试实训室</t>
  </si>
  <si>
    <t>汽车电子电器实训区</t>
  </si>
  <si>
    <t>新能源汽车智能网联教学区</t>
  </si>
  <si>
    <t>跨境电商视觉设计，需安装Photoshop CC2019</t>
  </si>
  <si>
    <t>攻防渗透演练靶场实训室</t>
  </si>
  <si>
    <t>网络安全综合实训室二</t>
  </si>
  <si>
    <t>电气设计与绘图</t>
  </si>
  <si>
    <t>23大数据631</t>
  </si>
  <si>
    <t>23人工智能331</t>
  </si>
  <si>
    <t>23人工智能631</t>
  </si>
  <si>
    <t>23大数据331</t>
  </si>
  <si>
    <t>23大数据332</t>
  </si>
  <si>
    <t>23模具中德</t>
  </si>
  <si>
    <t>23数控中德</t>
  </si>
  <si>
    <t>23机械设计531</t>
  </si>
  <si>
    <t>23机械设计532</t>
  </si>
  <si>
    <t>23机械制造331</t>
  </si>
  <si>
    <t>23机械制造332</t>
  </si>
  <si>
    <t>23机械制造661</t>
  </si>
  <si>
    <t>23数控技术332</t>
  </si>
  <si>
    <t>23数控技术331</t>
  </si>
  <si>
    <t>23数字设计631</t>
  </si>
  <si>
    <t>23机械设计331</t>
  </si>
  <si>
    <t>汽车底盘实训区</t>
  </si>
  <si>
    <t>汽车营销实训区</t>
  </si>
  <si>
    <t>汽车传动系统实训区</t>
  </si>
  <si>
    <t>汽车烤漆实训室</t>
  </si>
  <si>
    <t>汽车钣金实训区</t>
  </si>
  <si>
    <r>
      <rPr>
        <sz val="10"/>
        <rFont val="宋体"/>
        <family val="3"/>
        <charset val="134"/>
      </rPr>
      <t>教室</t>
    </r>
  </si>
  <si>
    <t>智慧新能源汽车技术</t>
  </si>
  <si>
    <t>集成电路虚拟仿真实训室</t>
  </si>
  <si>
    <t>培训教室1</t>
    <phoneticPr fontId="2" type="noConversion"/>
  </si>
  <si>
    <t>新能源汽车智能网联实训区</t>
  </si>
  <si>
    <t>集成电路应用技术实训室</t>
  </si>
  <si>
    <t>汽车美容实训区</t>
  </si>
  <si>
    <t>汽车清洗实训区</t>
  </si>
  <si>
    <t>汽车钣金大梁校正实训区</t>
  </si>
  <si>
    <t>PCB快速制板实训室</t>
  </si>
  <si>
    <t>汽车喷涂实训区</t>
  </si>
  <si>
    <t>新能源汽车电机装调与测试实训区</t>
  </si>
  <si>
    <t>新能源汽车电池装配与测试实训区</t>
  </si>
  <si>
    <t>新能源汽车电子技术实训区</t>
  </si>
  <si>
    <t>汽车空调系统实训区</t>
  </si>
  <si>
    <t>新能源汽车充电系统实训区</t>
  </si>
  <si>
    <t>电子信息技术</t>
    <phoneticPr fontId="2" type="noConversion"/>
  </si>
  <si>
    <t>智慧新能源汽车技术</t>
    <phoneticPr fontId="2" type="noConversion"/>
  </si>
  <si>
    <t>23数控技术662</t>
  </si>
  <si>
    <t>23数控技术661</t>
  </si>
  <si>
    <t>23机电一体化334</t>
  </si>
  <si>
    <t>23数字设计331</t>
  </si>
  <si>
    <t>23机电一体化335</t>
  </si>
  <si>
    <t>23机电一体化336</t>
  </si>
  <si>
    <t>23机电一体化337</t>
  </si>
  <si>
    <t>23机电一体化333</t>
  </si>
  <si>
    <t>23机电一体化331</t>
  </si>
  <si>
    <t>23机电一体化338</t>
  </si>
  <si>
    <t>23机电一体化332</t>
  </si>
  <si>
    <t>23模具设计631</t>
  </si>
  <si>
    <t>23模具设计632</t>
  </si>
  <si>
    <t>23机械设计631</t>
  </si>
  <si>
    <t>工业互联网网络运维实训室</t>
  </si>
  <si>
    <t>新能源汽车电池及管理系统检修</t>
  </si>
  <si>
    <t>会计2333</t>
  </si>
  <si>
    <t>会计2331</t>
  </si>
  <si>
    <t>会计2332</t>
  </si>
  <si>
    <t>财务2331</t>
  </si>
  <si>
    <t>会计2334</t>
  </si>
  <si>
    <t>会计233A</t>
  </si>
  <si>
    <t>计网2331</t>
  </si>
  <si>
    <t>计网2332</t>
  </si>
  <si>
    <t>计网233B</t>
  </si>
  <si>
    <t>大数据233A</t>
  </si>
  <si>
    <t>大数据2331</t>
  </si>
  <si>
    <t>大数据2332</t>
  </si>
  <si>
    <t>动画235本</t>
  </si>
  <si>
    <t>工控系统安装与调试</t>
  </si>
  <si>
    <t>机械创新设计与实践</t>
  </si>
  <si>
    <t>大数据平台技术</t>
  </si>
  <si>
    <t>CAD/CAM软件操作</t>
  </si>
  <si>
    <t>非线性编辑</t>
  </si>
  <si>
    <t>理化测试2311</t>
  </si>
  <si>
    <t>理化测试2321</t>
  </si>
  <si>
    <t>理化测试2331</t>
  </si>
  <si>
    <t>汽车2311</t>
  </si>
  <si>
    <t>汽车2321</t>
  </si>
  <si>
    <t>汽车2313</t>
  </si>
  <si>
    <t>电气2321</t>
  </si>
  <si>
    <t>电气2313</t>
  </si>
  <si>
    <t>电气2311</t>
  </si>
  <si>
    <t>云计算2413</t>
  </si>
  <si>
    <t>云计算2411</t>
  </si>
  <si>
    <t>云计算2313</t>
  </si>
  <si>
    <t>云计算2311</t>
  </si>
  <si>
    <t>大数据2311</t>
  </si>
  <si>
    <t>大数据2313</t>
  </si>
  <si>
    <t>机电2311</t>
  </si>
  <si>
    <t>机电2313</t>
  </si>
  <si>
    <t>机电2321</t>
  </si>
  <si>
    <t>焊接2311</t>
  </si>
  <si>
    <t>焊接2313</t>
  </si>
  <si>
    <t>焊接2323</t>
  </si>
  <si>
    <t>数媒2311</t>
  </si>
  <si>
    <t>数媒2321</t>
  </si>
  <si>
    <t>会计2311</t>
  </si>
  <si>
    <t>会计2321</t>
  </si>
  <si>
    <t>会计2313</t>
  </si>
  <si>
    <t>智能网联汽车检测与运维</t>
  </si>
  <si>
    <t>云计算基础架构平台应用</t>
  </si>
  <si>
    <t>4</t>
  </si>
  <si>
    <t>20</t>
  </si>
  <si>
    <t>22</t>
  </si>
  <si>
    <t>48</t>
  </si>
  <si>
    <t>23会计331</t>
  </si>
  <si>
    <t>23会计332</t>
  </si>
  <si>
    <t>23会计334</t>
  </si>
  <si>
    <t>23会计333</t>
  </si>
  <si>
    <t>23新能源汽修331</t>
  </si>
  <si>
    <t>23新能源汽修332</t>
  </si>
  <si>
    <t>23装备制造331</t>
  </si>
  <si>
    <t>23影视动画331/662</t>
  </si>
  <si>
    <t>23影视动画631</t>
  </si>
  <si>
    <t>23影视动画661</t>
  </si>
  <si>
    <t>23数字媒体531</t>
  </si>
  <si>
    <t>23数字媒体331</t>
  </si>
  <si>
    <t>23数字媒体332</t>
  </si>
  <si>
    <t>23数字媒体333</t>
  </si>
  <si>
    <t>23数字媒体631</t>
  </si>
  <si>
    <t>数据可视化</t>
  </si>
  <si>
    <t>自动线安装调试（三菱）Ⅱ</t>
  </si>
  <si>
    <t>北京精雕CNC加工技术实训中心</t>
  </si>
  <si>
    <t>汽车虚拟仿真教学实训区1</t>
  </si>
  <si>
    <t>汽车虚拟仿真教学实训区2</t>
  </si>
  <si>
    <t>立体裁剪实训室I</t>
  </si>
  <si>
    <t>服装工艺仿真实训室Ⅳ</t>
  </si>
  <si>
    <t>数字化检测实训区1</t>
  </si>
  <si>
    <t>三坐标检测实训区</t>
  </si>
  <si>
    <t>空中移动机器人控制技术实训区</t>
  </si>
  <si>
    <t>现代电子装联技术实训室</t>
  </si>
  <si>
    <t>数控车床Fanuc区</t>
  </si>
  <si>
    <t>数控铣床Fanuc区</t>
  </si>
  <si>
    <t>数字雕刻实训室</t>
  </si>
  <si>
    <t>概念设计实训室</t>
  </si>
  <si>
    <t>影视后期合成室</t>
  </si>
  <si>
    <t>虚拟现实设计实训室</t>
  </si>
  <si>
    <t>通用计算机教室</t>
  </si>
  <si>
    <t>服装技术</t>
  </si>
  <si>
    <t>服装工艺仿真实训室I</t>
  </si>
  <si>
    <t>服装工艺仿真实训室II</t>
  </si>
  <si>
    <t>汽车检测维护实训区1</t>
  </si>
  <si>
    <t>汽车检测维护实训区2</t>
  </si>
  <si>
    <t>培训教室1</t>
  </si>
  <si>
    <t>新能源汽车分控联动实训区1</t>
  </si>
  <si>
    <t>新能源汽车分控联动实训区2</t>
  </si>
  <si>
    <t>过程控制技术实训室</t>
  </si>
  <si>
    <t>电气安装与调试技术实训室</t>
  </si>
  <si>
    <t>工业学院</t>
  </si>
  <si>
    <t>23现场工程师班</t>
  </si>
  <si>
    <t>24电气现场工程师</t>
  </si>
  <si>
    <t>24光伏661</t>
  </si>
  <si>
    <t>24机电一体化333</t>
  </si>
  <si>
    <t>24机电一体化334</t>
  </si>
  <si>
    <t>24无人机331/631</t>
  </si>
  <si>
    <t>24智能控制661</t>
  </si>
  <si>
    <t>24电气自动化341</t>
  </si>
  <si>
    <t>24电子信息331</t>
  </si>
  <si>
    <t>23机电AHK1</t>
  </si>
  <si>
    <t>24电气自动化335</t>
  </si>
  <si>
    <t>24电气自动化336</t>
  </si>
  <si>
    <t>24工业互联网331</t>
  </si>
  <si>
    <t>24工业机器人666</t>
  </si>
  <si>
    <t>24机电一体化337</t>
  </si>
  <si>
    <t>24机电一体化338</t>
  </si>
  <si>
    <t>24机电一体化341</t>
  </si>
  <si>
    <t>24机电一体化661</t>
  </si>
  <si>
    <t>24工业机器人663</t>
  </si>
  <si>
    <t>24工业机器人664</t>
  </si>
  <si>
    <t>24工业机器人665</t>
  </si>
  <si>
    <t>24工业机器人661</t>
  </si>
  <si>
    <t>24工业机器人662</t>
  </si>
  <si>
    <t>24机电一体化339</t>
  </si>
  <si>
    <t>24机电一体化340</t>
  </si>
  <si>
    <t>23无人机331</t>
  </si>
  <si>
    <t>23无人机631</t>
  </si>
  <si>
    <t>23电子信息331</t>
  </si>
  <si>
    <t>23电子信息332</t>
  </si>
  <si>
    <t>23电气自动化（现场工程师）</t>
  </si>
  <si>
    <t>23电气自动化331</t>
  </si>
  <si>
    <t>23电气自动化332</t>
  </si>
  <si>
    <t>23电气自动化333</t>
  </si>
  <si>
    <t>23电气自动化334</t>
  </si>
  <si>
    <t>23工业互联网331/631</t>
  </si>
  <si>
    <t>23电气自动化335</t>
  </si>
  <si>
    <t>23电气自动化336</t>
  </si>
  <si>
    <t>23电气自动化337</t>
  </si>
  <si>
    <t>23电气自动化631/661</t>
  </si>
  <si>
    <t>23工业机器人331</t>
  </si>
  <si>
    <t>23工业机器人661</t>
  </si>
  <si>
    <t>23智能控制331</t>
  </si>
  <si>
    <t>23工业机器人662</t>
  </si>
  <si>
    <t>23工业机器人663</t>
  </si>
  <si>
    <t>24电气自动化339</t>
  </si>
  <si>
    <t>24电气自动化340</t>
  </si>
  <si>
    <t>24电气自动化337/662</t>
  </si>
  <si>
    <t>24电气自动化338</t>
  </si>
  <si>
    <t>24电气自动化331</t>
  </si>
  <si>
    <t>24电气自动化332</t>
  </si>
  <si>
    <t>24电气自动化333</t>
  </si>
  <si>
    <t>24电气自动化334</t>
  </si>
  <si>
    <t>23机电一体化661</t>
  </si>
  <si>
    <t>24酒管531</t>
  </si>
  <si>
    <t>23国际商务531/23国际商务532/23国际商务（留学生）</t>
  </si>
  <si>
    <t>23国际商务331/23国际商务661/23国际商务662</t>
  </si>
  <si>
    <t>24国际商务331/24国际商务661/24国际商务662</t>
  </si>
  <si>
    <t>23国际商务531/531/留学生</t>
  </si>
  <si>
    <t>23国际商务531/532/留学生</t>
  </si>
  <si>
    <t>24会计632/24会计661</t>
  </si>
  <si>
    <t>24会计331</t>
  </si>
  <si>
    <t>24会计332</t>
  </si>
  <si>
    <t>23会计631</t>
  </si>
  <si>
    <t>23会计632</t>
  </si>
  <si>
    <t>24会计631</t>
  </si>
  <si>
    <t>23电子商务331</t>
  </si>
  <si>
    <t>23电子商务631</t>
  </si>
  <si>
    <t>24电子商务331</t>
  </si>
  <si>
    <t>24电子商务631/24电子商务661</t>
  </si>
  <si>
    <t>23计算机网络331</t>
  </si>
  <si>
    <t>23计算机网络332</t>
  </si>
  <si>
    <t>23计算机网络661</t>
  </si>
  <si>
    <t>23计算机网络662</t>
  </si>
  <si>
    <t>23物联网331</t>
  </si>
  <si>
    <t>23物联网631</t>
  </si>
  <si>
    <t>23物联网632</t>
  </si>
  <si>
    <t>23物联网中德</t>
  </si>
  <si>
    <t>23智能网联331、631</t>
  </si>
  <si>
    <t>24大数据331</t>
  </si>
  <si>
    <t>24大数据631+661</t>
  </si>
  <si>
    <t>24计算机应用661</t>
  </si>
  <si>
    <t>24计算机网络661</t>
  </si>
  <si>
    <t>24计算机网络662</t>
  </si>
  <si>
    <t>24计算机网络663</t>
  </si>
  <si>
    <t>24智能网联331</t>
  </si>
  <si>
    <t>24智能网联现场工程师</t>
  </si>
  <si>
    <t>24人工智能现场工程师</t>
  </si>
  <si>
    <t>24人工智能631</t>
  </si>
  <si>
    <t>24数控中德1班</t>
  </si>
  <si>
    <t>24数控中德2班</t>
  </si>
  <si>
    <t>24模具中德</t>
  </si>
  <si>
    <t>24机械设计532</t>
  </si>
  <si>
    <t>24机械设计531</t>
  </si>
  <si>
    <t>24数字设计331/24机械设计331</t>
  </si>
  <si>
    <t>24机械设计661</t>
  </si>
  <si>
    <t>24数字设计631</t>
  </si>
  <si>
    <t>24机械设计663</t>
  </si>
  <si>
    <t>24机械设计662</t>
  </si>
  <si>
    <t>24数控技术662</t>
  </si>
  <si>
    <t>24模具设计632</t>
  </si>
  <si>
    <t>24模具制造661/24模具设计631</t>
  </si>
  <si>
    <t>24数控技术661</t>
  </si>
  <si>
    <t>24机械制造331</t>
  </si>
  <si>
    <t>24机械制造332</t>
  </si>
  <si>
    <t>24机械制造661</t>
  </si>
  <si>
    <t>24车辆应用661</t>
  </si>
  <si>
    <t>24高分子331</t>
  </si>
  <si>
    <t>24新能源汽修331</t>
  </si>
  <si>
    <t>24新能源汽修332</t>
  </si>
  <si>
    <t>24新能源汽修333</t>
  </si>
  <si>
    <t>23新能源汽修333</t>
  </si>
  <si>
    <t>23新能源汽修631</t>
  </si>
  <si>
    <t>24影视动画631</t>
  </si>
  <si>
    <t>24影视动画661</t>
  </si>
  <si>
    <t>24影视动画662</t>
  </si>
  <si>
    <t>24数字媒体331</t>
  </si>
  <si>
    <t>24数字媒体332</t>
  </si>
  <si>
    <t>24数字媒体531</t>
  </si>
  <si>
    <t>24环境艺术331</t>
  </si>
  <si>
    <t>24环境艺术661</t>
  </si>
  <si>
    <t>24室内艺术331</t>
  </si>
  <si>
    <t>24室内艺术631</t>
  </si>
  <si>
    <t>24室内艺术332</t>
  </si>
  <si>
    <t>24环境艺术332/24环境艺术632</t>
  </si>
  <si>
    <t>24环境艺术631</t>
  </si>
  <si>
    <t>23汽车检修331</t>
  </si>
  <si>
    <t>23汽车检修661/662</t>
  </si>
  <si>
    <t>22机械设计531</t>
  </si>
  <si>
    <t>22机械设计532</t>
  </si>
  <si>
    <t>传感器与智能检测技术</t>
  </si>
  <si>
    <t>电子信息技术</t>
  </si>
  <si>
    <t>电子技术基础</t>
  </si>
  <si>
    <t>机械设计与装调</t>
  </si>
  <si>
    <t>模拟电子技术</t>
  </si>
  <si>
    <t>数字电子技术</t>
  </si>
  <si>
    <t>电工电子装调技术</t>
  </si>
  <si>
    <t>C语言程序设计</t>
  </si>
  <si>
    <t>无人机协同控制技术</t>
  </si>
  <si>
    <t>C#上位机软件设计</t>
  </si>
  <si>
    <t>智能电子产品设计与制作</t>
  </si>
  <si>
    <t>电子装联生产工艺</t>
  </si>
  <si>
    <t>现代电子装联技术</t>
  </si>
  <si>
    <t>工业机器人操作与维护</t>
  </si>
  <si>
    <t>工业机器人工作站安装与调试</t>
  </si>
  <si>
    <t>无人机结构与系统</t>
  </si>
  <si>
    <t>无人机行业应用技术</t>
  </si>
  <si>
    <t>工业机器人建模</t>
  </si>
  <si>
    <t>桌面机器人编程与应用</t>
  </si>
  <si>
    <t>工业APP开发与设计</t>
  </si>
  <si>
    <t>气动控制技术</t>
  </si>
  <si>
    <t>传感器应用技术</t>
  </si>
  <si>
    <t>智能传感器与测控技术--自动生产线项目</t>
  </si>
  <si>
    <t>智能生产线数字化设计与仿真</t>
  </si>
  <si>
    <t>复杂机电项目实践</t>
  </si>
  <si>
    <t>自动生产线的装调与维护--自动生产线项目</t>
  </si>
  <si>
    <t>中德智能制造双跨培训中心</t>
  </si>
  <si>
    <t>信息技术与应用</t>
  </si>
  <si>
    <t>国际贸易仿真实训，需安装pocib软件</t>
  </si>
  <si>
    <t>国际贸易综合实训，需安装pocib软件</t>
  </si>
  <si>
    <t>国际金融与结算</t>
  </si>
  <si>
    <t>国际金融与结算实训</t>
  </si>
  <si>
    <t>人工智能综合实训室</t>
  </si>
  <si>
    <t>财务大数据分析实训</t>
  </si>
  <si>
    <t>纳税实务实训</t>
  </si>
  <si>
    <t>Python基础实训</t>
  </si>
  <si>
    <t>财务智能机器人实训</t>
  </si>
  <si>
    <t>python基础实训</t>
  </si>
  <si>
    <t>现代办公技能综合实训</t>
  </si>
  <si>
    <t>商务数据分析与应用</t>
  </si>
  <si>
    <t>办公应用高级</t>
  </si>
  <si>
    <t>互联网产品开发</t>
  </si>
  <si>
    <t>职业考工实训</t>
  </si>
  <si>
    <t>计算机高级办公应用</t>
  </si>
  <si>
    <t>网络集成实训</t>
  </si>
  <si>
    <t>物联网应用开发实训</t>
  </si>
  <si>
    <t>物联网系统部署与运维实训</t>
  </si>
  <si>
    <t>人工智能实训</t>
  </si>
  <si>
    <t>人工智能框架应用</t>
  </si>
  <si>
    <t>数据采集与预处理技术应用</t>
  </si>
  <si>
    <t>信息技术实训</t>
  </si>
  <si>
    <t>Spark编程实训</t>
  </si>
  <si>
    <t>网页制作实训</t>
  </si>
  <si>
    <t>程序设计基础实训</t>
  </si>
  <si>
    <t>Windows服务配置实训</t>
  </si>
  <si>
    <t>配置交换与路由实训</t>
  </si>
  <si>
    <t>C语言程序设计实训</t>
  </si>
  <si>
    <t>智能数据分析与应用</t>
  </si>
  <si>
    <t>智能汽车单片机实训</t>
  </si>
  <si>
    <t>复杂部件多轴联动加工技术-口罩机创新设计与制作</t>
  </si>
  <si>
    <t>产品的工业机械装调-口罩机创新设计与制作</t>
  </si>
  <si>
    <t>立柱的制作</t>
  </si>
  <si>
    <t>锁紧机构的制作</t>
  </si>
  <si>
    <t>冲头的制作</t>
  </si>
  <si>
    <t>零部件测绘实训</t>
  </si>
  <si>
    <t>数字化检测技术</t>
  </si>
  <si>
    <t>机械产品的数字化设计（SolidWorks）</t>
  </si>
  <si>
    <t>机械设计基础课程设计(SolidWorks/AutoCAD)</t>
  </si>
  <si>
    <t>车灯模具多轴加工</t>
  </si>
  <si>
    <t>冷冲模设计与制造综合实训</t>
  </si>
  <si>
    <t>汽车发动机电控系统检修</t>
  </si>
  <si>
    <t>汽车维保与改装</t>
  </si>
  <si>
    <t xml:space="preserve"> 汽车综合实训</t>
  </si>
  <si>
    <t>旋盖机控制系统设计——液压与气动系统装调</t>
  </si>
  <si>
    <t>液压与气动</t>
  </si>
  <si>
    <t>旋盖机创新设计与制作——凸轮连杆复合机构数字化设计</t>
  </si>
  <si>
    <t>机械产品的数字化设计</t>
  </si>
  <si>
    <t>钳工实训2</t>
  </si>
  <si>
    <t>钳工实训</t>
  </si>
  <si>
    <t>金工实习（车钳铣）</t>
  </si>
  <si>
    <t>数控铣削加工实训</t>
  </si>
  <si>
    <t>数控车削加工实训</t>
  </si>
  <si>
    <t>数控机床编程与操作</t>
  </si>
  <si>
    <t>公差配合与测量技术实训</t>
  </si>
  <si>
    <t>新能源汽车整车控制技术</t>
  </si>
  <si>
    <t>新能源汽车维护与故障诊断</t>
  </si>
  <si>
    <t>智能网联汽车技术</t>
  </si>
  <si>
    <t>汽车综合实训</t>
  </si>
  <si>
    <t>数控车削</t>
  </si>
  <si>
    <t>钳工</t>
  </si>
  <si>
    <t>三维软件基础（MAYA）</t>
  </si>
  <si>
    <t>三维模型技术（MAYA）</t>
  </si>
  <si>
    <t>工业动画设计制作</t>
  </si>
  <si>
    <t>动漫角色设计与制作</t>
  </si>
  <si>
    <t>虚拟现实技术</t>
  </si>
  <si>
    <t>短视频策划与制作</t>
  </si>
  <si>
    <t>电商视觉设计</t>
  </si>
  <si>
    <t>数字图像编辑1</t>
  </si>
  <si>
    <t>数字图像编辑2</t>
  </si>
  <si>
    <t>数字视频剪辑</t>
  </si>
  <si>
    <t>数字建模（C4D)</t>
  </si>
  <si>
    <t>数字媒体动画</t>
  </si>
  <si>
    <t>数字展示设计</t>
  </si>
  <si>
    <t>图像与版式设计（PS）</t>
  </si>
  <si>
    <t>计算机辅助设计(CAD)</t>
  </si>
  <si>
    <t>三维效果图设计(SU、3DMAX)</t>
  </si>
  <si>
    <t>机械产品创新设计</t>
  </si>
  <si>
    <t>3.3-3.14上午</t>
  </si>
  <si>
    <t>2.17-3.7上午</t>
  </si>
  <si>
    <t>2.17-3.7下午</t>
  </si>
  <si>
    <t>3.10-3.28上午</t>
  </si>
  <si>
    <t>3.10-3.28下午</t>
  </si>
  <si>
    <t>3.31-4.25上午</t>
  </si>
  <si>
    <t>4.21-5.9下午</t>
  </si>
  <si>
    <t>6.2-6.20上午</t>
  </si>
  <si>
    <t>4.7-4.18下午</t>
  </si>
  <si>
    <t>3.3-3.14下午</t>
  </si>
  <si>
    <t>4.28-5.9下午</t>
  </si>
  <si>
    <t>5.26-6.6上午</t>
  </si>
  <si>
    <t>5.26-6.6下午</t>
  </si>
  <si>
    <t>6.9-6.20上午</t>
  </si>
  <si>
    <t>6.9-6.20下午</t>
  </si>
  <si>
    <t>4.28-5.9上午</t>
  </si>
  <si>
    <t>2.17-3.14下午</t>
  </si>
  <si>
    <t>4.21-5.9上午</t>
  </si>
  <si>
    <t>5.19-6.6上午</t>
  </si>
  <si>
    <t>3.10-3.21上午</t>
  </si>
  <si>
    <t>3.10-3.21下午</t>
  </si>
  <si>
    <t>4.21-4.30上午</t>
  </si>
  <si>
    <t>4.21-4.30下午</t>
  </si>
  <si>
    <t>3.31-4.18上午</t>
  </si>
  <si>
    <t>3.31-4.18下午</t>
  </si>
  <si>
    <t>3.17-3.21上午</t>
  </si>
  <si>
    <t>3.17-3.21下午</t>
  </si>
  <si>
    <t>3.31-4.3上午</t>
  </si>
  <si>
    <t>3.31-4.3下午</t>
  </si>
  <si>
    <t>4.14-4.18上午</t>
  </si>
  <si>
    <t>4.14-4.18下午</t>
  </si>
  <si>
    <t>4.28-4.30上午</t>
  </si>
  <si>
    <t>5.12-5.17上午</t>
  </si>
  <si>
    <t>5.12-5.17下午</t>
  </si>
  <si>
    <t>5.26-5.30上午</t>
  </si>
  <si>
    <t>5.26-5.30下午</t>
  </si>
  <si>
    <t>2.17-2.21上午</t>
  </si>
  <si>
    <t>3.24-3.28上午</t>
  </si>
  <si>
    <t>5.12-5.23上午</t>
  </si>
  <si>
    <t>5.12-5.23下午</t>
  </si>
  <si>
    <t>2.17-28下午</t>
  </si>
  <si>
    <t>2.17-28上午</t>
  </si>
  <si>
    <t>3.17-3.28上午</t>
  </si>
  <si>
    <t>3.17-3.28下午</t>
  </si>
  <si>
    <t>4.14-4.25上午</t>
  </si>
  <si>
    <t>4.14-4.25下午</t>
  </si>
  <si>
    <t>3.24-3.28下午</t>
  </si>
  <si>
    <t>3.31-4.11上午</t>
  </si>
  <si>
    <t>3.31-4.11下午</t>
  </si>
  <si>
    <t>5.5-5.9上午</t>
  </si>
  <si>
    <t>5.5-5.9下午</t>
  </si>
  <si>
    <t>6.2-6.6上午</t>
  </si>
  <si>
    <t>6.2-6.6下午</t>
  </si>
  <si>
    <t>4.7-4.25上午</t>
  </si>
  <si>
    <t>2.17-3.14上午</t>
  </si>
  <si>
    <t>4.7-4.11上午</t>
  </si>
  <si>
    <t>4.7-4.11下午</t>
  </si>
  <si>
    <t>5.19-5.23上午</t>
  </si>
  <si>
    <t>5.19-5.23下午</t>
  </si>
  <si>
    <t>4.21-4.25下午</t>
  </si>
  <si>
    <t>4.21-4.25上午</t>
  </si>
  <si>
    <t>2.17-2.28上午</t>
  </si>
  <si>
    <t>5.5-5.23下午</t>
  </si>
  <si>
    <t>5.30-6.16下午</t>
  </si>
  <si>
    <t>5.26-5.28下午、5.29全天</t>
  </si>
  <si>
    <t>6.9-6.16上午、6.17-6.20下午</t>
  </si>
  <si>
    <t>6.2-6.13下午</t>
  </si>
  <si>
    <t>5.19-5.30下午</t>
  </si>
  <si>
    <t>6.9-6.13下午</t>
  </si>
  <si>
    <t>3.24—3.28下午</t>
  </si>
  <si>
    <t>3.31—4.4下午</t>
  </si>
  <si>
    <t>4.28—4.30下午</t>
  </si>
  <si>
    <t>5.19-5.30上午</t>
  </si>
  <si>
    <t>6.2-6.13上午</t>
  </si>
  <si>
    <t>4.21-4.22上午、4.23全天、4.24-4.25上午、4.28-4.29上午、4.30全天</t>
  </si>
  <si>
    <t>6.2-6.20下午</t>
  </si>
  <si>
    <t>2.17-2.21下午、2.24-2.28上午</t>
  </si>
  <si>
    <t>3.17—4.4上午</t>
  </si>
  <si>
    <t>3.17—4.4下午</t>
  </si>
  <si>
    <t>3.17-4.11上午</t>
  </si>
  <si>
    <t>3.17-4.11下午</t>
  </si>
  <si>
    <t>2.17-2.28下午</t>
  </si>
  <si>
    <t>5.26-6.20上午</t>
  </si>
  <si>
    <t>5.26-6.20下午</t>
  </si>
  <si>
    <t>5.12-5.30上午</t>
  </si>
  <si>
    <t>5.12-5.30下午</t>
  </si>
  <si>
    <t>6.16-6.20上午</t>
  </si>
  <si>
    <t>6.16-6.20下午</t>
  </si>
  <si>
    <t>6.9-6.13上午</t>
  </si>
  <si>
    <t>5.23-6.13全天8台数控铣床（四轴）+4台数控车床</t>
  </si>
  <si>
    <t>2.17-3.14（周一周二全天周三半天）</t>
  </si>
  <si>
    <t>2.17-3.21（周四周五全天）8台数控铣床+4台数控车床</t>
  </si>
  <si>
    <t>3.24-4.18（周四周五全天）8台数控铣床+4台数控车床</t>
  </si>
  <si>
    <t>4.21-5.16（周四周五全天）8台数控铣床+4台数控车床</t>
  </si>
  <si>
    <t>4.21--5.16（周四周五全天）8台数控铣床+4台数控车床</t>
  </si>
  <si>
    <t>2.17-3.21（周一周二全天）8台数控铣床+4台数控车床</t>
  </si>
  <si>
    <t>3.24-4.18（周一周二全天）8台数控铣床+4台数控车床</t>
  </si>
  <si>
    <t>4.21-5.16（周一周二全天）8台数控铣床+4台数控车床</t>
  </si>
  <si>
    <t>3.3-3.16上午</t>
  </si>
  <si>
    <t>3.3-3.16下午</t>
  </si>
  <si>
    <t>2.17-3.2下午</t>
  </si>
  <si>
    <t>2.17-3.2上午</t>
  </si>
  <si>
    <t>3.17-3.30上午</t>
  </si>
  <si>
    <t>3.17-3.30下午</t>
  </si>
  <si>
    <t>3.24-4.4上午</t>
  </si>
  <si>
    <t>3.24-4.4下午</t>
  </si>
  <si>
    <t>4.7-4.18上午</t>
  </si>
  <si>
    <t>5.12-6.6下午</t>
  </si>
  <si>
    <t>2.17-3.16上午</t>
  </si>
  <si>
    <t>5.12-6.6上午</t>
  </si>
  <si>
    <t>3.24-4.18上午</t>
  </si>
  <si>
    <t>2.17-3.16下午</t>
  </si>
  <si>
    <t>2.25-3.21下午</t>
  </si>
  <si>
    <t>2.25-3.21上午</t>
  </si>
  <si>
    <t>4.28-5.25上午</t>
  </si>
  <si>
    <t>5.5-6.13上午</t>
  </si>
  <si>
    <t>5.5-6.13下午</t>
  </si>
  <si>
    <t>2.17-3.21上午</t>
  </si>
  <si>
    <t>3.17-4.18上午</t>
  </si>
  <si>
    <t>4.21-5.23上午</t>
  </si>
  <si>
    <t>3.3-3.7上午</t>
  </si>
  <si>
    <t>3.3-3.7下午</t>
  </si>
  <si>
    <t>2.24-2.28上午</t>
  </si>
  <si>
    <t>2.24-2.28下午</t>
  </si>
  <si>
    <t>3.17-4.6上午</t>
  </si>
  <si>
    <t>3.24-3.30下午</t>
  </si>
  <si>
    <t>6.2-6.15上午</t>
  </si>
  <si>
    <t>6.2-6.15下午</t>
  </si>
  <si>
    <t>2.17-3.30上午</t>
  </si>
  <si>
    <t>2.17-3.30下午</t>
  </si>
  <si>
    <t>3.31-5.11上午</t>
  </si>
  <si>
    <t>3.31-5.11下午</t>
  </si>
  <si>
    <t>5.12-6.22上午</t>
  </si>
  <si>
    <t>5.12-6.22下午</t>
  </si>
  <si>
    <t>5.12-6.8上午</t>
  </si>
  <si>
    <t>5.12-6.8下午</t>
  </si>
  <si>
    <t>5.5-5.16上午</t>
  </si>
  <si>
    <t>3.17-3.28上午、5.19-5.30上午</t>
  </si>
  <si>
    <t>4.14-5.16上午</t>
  </si>
  <si>
    <t>5.19-6.13上午</t>
  </si>
  <si>
    <t>3.3-3.9上午</t>
  </si>
  <si>
    <t>3.10-3.16上午</t>
  </si>
  <si>
    <t>4.21-5.23下午</t>
  </si>
  <si>
    <t>5.19-6.20上午</t>
  </si>
  <si>
    <t>4.21-5.16上午</t>
  </si>
  <si>
    <t>5.19-6.20下午</t>
  </si>
  <si>
    <t>4.14-5.16下午</t>
  </si>
  <si>
    <t>2.17-3.9 下午</t>
  </si>
  <si>
    <t>4.28-5.18下午</t>
  </si>
  <si>
    <t>3.17-3.30 下午</t>
  </si>
  <si>
    <t>4.14-5.18 上午</t>
  </si>
  <si>
    <t>5.19-6.22下午</t>
  </si>
  <si>
    <t>2.17-3.23上午</t>
  </si>
  <si>
    <t>2.17-3.9下午</t>
  </si>
  <si>
    <t>3.18-4.6上午、4.22-5.11上午</t>
  </si>
  <si>
    <t>3.18-4.6下午、4.22-5.11下午</t>
  </si>
  <si>
    <t>4.29-5.25下午</t>
  </si>
  <si>
    <t>5.13-6.22下午</t>
  </si>
  <si>
    <t>40</t>
  </si>
  <si>
    <t>45</t>
  </si>
  <si>
    <t>47</t>
  </si>
  <si>
    <t>29</t>
  </si>
  <si>
    <t>纺织学院</t>
  </si>
  <si>
    <t>财务233A、233B</t>
  </si>
  <si>
    <t>会计243A、243B</t>
  </si>
  <si>
    <t>会计2431</t>
  </si>
  <si>
    <t>会计2433</t>
  </si>
  <si>
    <t>计应2431</t>
  </si>
  <si>
    <t>计应2432</t>
  </si>
  <si>
    <t>计应243B</t>
  </si>
  <si>
    <t>计应243A</t>
  </si>
  <si>
    <t>机器人243A</t>
  </si>
  <si>
    <t>机器人243B</t>
  </si>
  <si>
    <t>机器人243C</t>
  </si>
  <si>
    <t>机器人2431</t>
  </si>
  <si>
    <t>机器人2432</t>
  </si>
  <si>
    <t>计网233A、计网233B</t>
  </si>
  <si>
    <t>计网2332、计网233B</t>
  </si>
  <si>
    <t>计网223A</t>
  </si>
  <si>
    <t>模具243A</t>
  </si>
  <si>
    <t>模具243B</t>
  </si>
  <si>
    <t>模具2431</t>
  </si>
  <si>
    <t>模具2432</t>
  </si>
  <si>
    <t>数控2431</t>
  </si>
  <si>
    <t>数控2432</t>
  </si>
  <si>
    <t>数控243A</t>
  </si>
  <si>
    <t>数控243B</t>
  </si>
  <si>
    <t>机制2431</t>
  </si>
  <si>
    <t>机制2432</t>
  </si>
  <si>
    <t>机制243A</t>
  </si>
  <si>
    <t>机制243B</t>
  </si>
  <si>
    <t>机电2431</t>
  </si>
  <si>
    <t>机电2432</t>
  </si>
  <si>
    <t>机电2433</t>
  </si>
  <si>
    <t>机电243A</t>
  </si>
  <si>
    <t>中德教改班24</t>
  </si>
  <si>
    <t>计应2332</t>
  </si>
  <si>
    <t>计应2331</t>
  </si>
  <si>
    <t>计应233A</t>
  </si>
  <si>
    <t>大数据2431</t>
  </si>
  <si>
    <t>大数据2432</t>
  </si>
  <si>
    <t>大数据243A</t>
  </si>
  <si>
    <t>影视233A</t>
  </si>
  <si>
    <t>影视2432</t>
  </si>
  <si>
    <t>影视243A</t>
  </si>
  <si>
    <t>影视233B</t>
  </si>
  <si>
    <t>影视243B</t>
  </si>
  <si>
    <t>视传2431</t>
  </si>
  <si>
    <t>视传交互设计工作室</t>
  </si>
  <si>
    <t>动画2432</t>
  </si>
  <si>
    <t>动画2431</t>
  </si>
  <si>
    <t>影视2331</t>
  </si>
  <si>
    <t>影视2431</t>
  </si>
  <si>
    <t>动画2433</t>
  </si>
  <si>
    <t>动画243A</t>
  </si>
  <si>
    <t>服工233F</t>
  </si>
  <si>
    <t>服工2334</t>
  </si>
  <si>
    <t>服工233D</t>
  </si>
  <si>
    <t>服工233A</t>
  </si>
  <si>
    <t>服工233B</t>
  </si>
  <si>
    <t>形象2332</t>
  </si>
  <si>
    <t>形象2331</t>
  </si>
  <si>
    <t>大数据财务分析</t>
  </si>
  <si>
    <t>RPA财务机器人设计</t>
  </si>
  <si>
    <t>Python财务应用</t>
  </si>
  <si>
    <t>自动生产线安装与调试</t>
  </si>
  <si>
    <t>电工电子技术</t>
  </si>
  <si>
    <t>工业网络控制</t>
  </si>
  <si>
    <t>工业机器人系统安装与调试</t>
  </si>
  <si>
    <t>服装智能制造与智能工厂</t>
  </si>
  <si>
    <t>电工技术</t>
  </si>
  <si>
    <t>新型主题网站设计</t>
  </si>
  <si>
    <t>网络技术综合实训</t>
  </si>
  <si>
    <t>网络开发技术</t>
  </si>
  <si>
    <t>Web渗透与防护</t>
  </si>
  <si>
    <t>电加工实训</t>
  </si>
  <si>
    <t>冲压模具CAD实训</t>
  </si>
  <si>
    <t>模具数控铣实训</t>
  </si>
  <si>
    <t>型腔模具CAD实训</t>
  </si>
  <si>
    <t>数控中级职业技能考工</t>
  </si>
  <si>
    <t>三维软件机械建模</t>
  </si>
  <si>
    <t>较复杂机械装配体的制作</t>
  </si>
  <si>
    <t>型腔模具制造综合实训</t>
  </si>
  <si>
    <t>加工中心综合实训</t>
  </si>
  <si>
    <t>数控多轴编程与加工</t>
  </si>
  <si>
    <t>公差配合与测量</t>
  </si>
  <si>
    <t>NX UG建模、AutoCAD</t>
  </si>
  <si>
    <t>NX MCD及TIA Portal</t>
  </si>
  <si>
    <t>NX UG建模</t>
  </si>
  <si>
    <t>机电工程创新创业综合实践</t>
  </si>
  <si>
    <t>智能制造数字化工厂实训</t>
  </si>
  <si>
    <t>车削轴套类零件</t>
  </si>
  <si>
    <t>铣削六面体</t>
  </si>
  <si>
    <t>锯、锉、打孔、攻丝</t>
  </si>
  <si>
    <t>STM32单片机开发</t>
  </si>
  <si>
    <t>大数据技术专业毕业综合实践</t>
  </si>
  <si>
    <t>网络操作系统应用</t>
  </si>
  <si>
    <t>GUI设计</t>
  </si>
  <si>
    <t>短视频策划与复盘</t>
  </si>
  <si>
    <t>短片制作工作室模块</t>
  </si>
  <si>
    <t>字体设计</t>
  </si>
  <si>
    <t>摄像技术</t>
  </si>
  <si>
    <t>数字出版与数字印刷</t>
  </si>
  <si>
    <t>数字媒体设计</t>
  </si>
  <si>
    <t>数字动画工作室项目</t>
  </si>
  <si>
    <t>三维动画</t>
  </si>
  <si>
    <t>动画实训</t>
  </si>
  <si>
    <t>动画前期策划</t>
  </si>
  <si>
    <t>动画基础I</t>
  </si>
  <si>
    <t>AIGC绘画工作室项目</t>
  </si>
  <si>
    <t>动漫衍生品设计</t>
  </si>
  <si>
    <t>三维动画基础</t>
  </si>
  <si>
    <t>立体裁剪</t>
  </si>
  <si>
    <t>创意立裁</t>
  </si>
  <si>
    <t>女装制版与工艺III</t>
  </si>
  <si>
    <t>岗位学徒综合实训</t>
  </si>
  <si>
    <t>时尚摄影、人物摄影</t>
  </si>
  <si>
    <t>2.18（全天）；2.20（全天）；2.21（全天）</t>
  </si>
  <si>
    <t>3.11（全天）；3.13（全天）；3.14（全天）</t>
  </si>
  <si>
    <t>4.8（全天）；4.10（全天）；4.11（全天）</t>
  </si>
  <si>
    <t>4.22（全天）；4.24（全天）；4.25（全天）</t>
  </si>
  <si>
    <t>5.6（全天）；5.8（全天）；5.9（全天）</t>
  </si>
  <si>
    <t>5.20（全天）；5.22（全天）；5.23（全天）</t>
  </si>
  <si>
    <t>6.3（全天）；6.5（全天）；6.6（全天）</t>
  </si>
  <si>
    <t>3.15-4.4上午</t>
  </si>
  <si>
    <t>3.15-4.4下午</t>
  </si>
  <si>
    <t>2.24-3.14上午</t>
  </si>
  <si>
    <t>2.24-3.14下午</t>
  </si>
  <si>
    <t>2.17-2.21下午</t>
  </si>
  <si>
    <t>5.12-5.14上午</t>
  </si>
  <si>
    <t>4.28-5.2上午</t>
  </si>
  <si>
    <t>4.28-5.2下午</t>
  </si>
  <si>
    <t>4.21-5.2下午</t>
  </si>
  <si>
    <t>3.10-3.14下午</t>
  </si>
  <si>
    <t>4.28-5.16上午</t>
  </si>
  <si>
    <t>4.28-5.16下午</t>
  </si>
  <si>
    <t>5.26-6.13上午</t>
  </si>
  <si>
    <t>6.9—6.20下午</t>
  </si>
  <si>
    <t>5.26—6.6下午</t>
  </si>
  <si>
    <t>5.12—5.23下午</t>
  </si>
  <si>
    <t>6.9—6.20上午</t>
  </si>
  <si>
    <t>3.3—3.7下午</t>
  </si>
  <si>
    <t>3.17-4.4下午</t>
  </si>
  <si>
    <t>4.7-4.25下午</t>
  </si>
  <si>
    <t>2.17-2.21 上午</t>
  </si>
  <si>
    <t>3.10-3.14上午</t>
  </si>
  <si>
    <t>2.17-2.21 下午</t>
  </si>
  <si>
    <t>5.12-5.16上午</t>
  </si>
  <si>
    <t>3.17-4.10上午</t>
  </si>
  <si>
    <t>2.17-3.13上午</t>
  </si>
  <si>
    <t>3.17-4.18下午</t>
  </si>
  <si>
    <t>4.21-5.16下午</t>
  </si>
  <si>
    <t>4.7-6.20上午</t>
  </si>
  <si>
    <t>4.14-6.20上午</t>
  </si>
  <si>
    <t>3.31-4.10上午</t>
  </si>
  <si>
    <t>4.14-5.22上午</t>
  </si>
  <si>
    <t>4.28-6.20上午</t>
  </si>
  <si>
    <t>2.17-2.28全天</t>
  </si>
  <si>
    <t>3.3-3.14全天</t>
  </si>
  <si>
    <t>2.17-3.14全天</t>
  </si>
  <si>
    <t>3.10-4.4全天</t>
  </si>
  <si>
    <t>5.26-6.27全天</t>
  </si>
  <si>
    <t>6.2-6.27全天</t>
  </si>
  <si>
    <t>3.31-4.11全天</t>
  </si>
  <si>
    <t>4.14-4.25全天</t>
  </si>
  <si>
    <t>焊接(劳模)2321</t>
  </si>
  <si>
    <t>焊接(国机常林)2331</t>
  </si>
  <si>
    <t>焊接2321等班级</t>
  </si>
  <si>
    <t>焊接2313和焊接2323</t>
  </si>
  <si>
    <t>焊接2311等班</t>
  </si>
  <si>
    <t>焊接(劳模)2431</t>
  </si>
  <si>
    <t>机械电子（本）2111</t>
  </si>
  <si>
    <t>智能制造（本）2211</t>
  </si>
  <si>
    <t>机制2411</t>
  </si>
  <si>
    <t>机制2421</t>
  </si>
  <si>
    <t>新能源2411</t>
  </si>
  <si>
    <t>新能源2421</t>
  </si>
  <si>
    <t>新能源2413</t>
  </si>
  <si>
    <t>软件2311、软件2331合班</t>
  </si>
  <si>
    <t>软件2321、软件2313合班</t>
  </si>
  <si>
    <t>软件2411、软件2421合班</t>
  </si>
  <si>
    <t>软件2413、软件2431合班</t>
  </si>
  <si>
    <t>机电2411</t>
  </si>
  <si>
    <t>物联网2311</t>
  </si>
  <si>
    <t>物联网2321</t>
  </si>
  <si>
    <t>物联网2331</t>
  </si>
  <si>
    <t>会计2411</t>
  </si>
  <si>
    <t>会计2421</t>
  </si>
  <si>
    <t>会计2413</t>
  </si>
  <si>
    <t>工检2313</t>
  </si>
  <si>
    <t>工检2311</t>
  </si>
  <si>
    <t>建智2411</t>
  </si>
  <si>
    <t>建智2413</t>
  </si>
  <si>
    <t>设备2311</t>
  </si>
  <si>
    <t>设备2321</t>
  </si>
  <si>
    <t>数媒2411</t>
  </si>
  <si>
    <t>数媒2421</t>
  </si>
  <si>
    <t>数媒2431</t>
  </si>
  <si>
    <t>埋弧焊</t>
  </si>
  <si>
    <t>焊接仿真+机器人焊接</t>
  </si>
  <si>
    <t>无损检测</t>
  </si>
  <si>
    <t>各自焊接方法、工艺及操作要点</t>
  </si>
  <si>
    <t>机器人焊接仿真和工艺</t>
  </si>
  <si>
    <t>热切割</t>
  </si>
  <si>
    <t>数据可视化技术综合实训</t>
  </si>
  <si>
    <t>网络互联技术</t>
  </si>
  <si>
    <t>数据中心技术</t>
  </si>
  <si>
    <t>工业大数据应用项目综合实训</t>
  </si>
  <si>
    <t>数据挖掘与实战训练</t>
  </si>
  <si>
    <t>专业综合实训</t>
  </si>
  <si>
    <t>智能产线实训</t>
  </si>
  <si>
    <t>自动产线实训</t>
  </si>
  <si>
    <t>自动化生产线安装与调试</t>
  </si>
  <si>
    <t>工业机器人综合实训</t>
  </si>
  <si>
    <t>生产线数字化技术虚拟调试</t>
  </si>
  <si>
    <t>生产线数字化仿真应用</t>
  </si>
  <si>
    <t>机械CAD/CAM</t>
  </si>
  <si>
    <t>磁粉检测</t>
  </si>
  <si>
    <t>渗透检测</t>
  </si>
  <si>
    <t>表面检测技能实训</t>
  </si>
  <si>
    <t>射线检测技能实训</t>
  </si>
  <si>
    <t>无损检测技术</t>
  </si>
  <si>
    <t>汽车发动机构造与检修</t>
  </si>
  <si>
    <t>汽车销售实务</t>
  </si>
  <si>
    <t>CATIA三维设计</t>
  </si>
  <si>
    <t>汽车综合故障诊断</t>
  </si>
  <si>
    <t>汽车装配与调整</t>
  </si>
  <si>
    <t>Web前端项目开发实训</t>
  </si>
  <si>
    <t>企业级项目开发实训</t>
  </si>
  <si>
    <t>程序设计项目实训</t>
  </si>
  <si>
    <t>智能线调试与运行</t>
  </si>
  <si>
    <t>工业互联网</t>
  </si>
  <si>
    <t>集散控制系统组态及应用</t>
  </si>
  <si>
    <t>CAD实训</t>
  </si>
  <si>
    <t>电工技能操作实训</t>
  </si>
  <si>
    <t>单片机应用系统设计开发</t>
  </si>
  <si>
    <t>智能化成本核算与管理</t>
  </si>
  <si>
    <t>企业经营管理沙盘演练</t>
  </si>
  <si>
    <t>企业会计综合实训</t>
  </si>
  <si>
    <t>用友U9实训平台</t>
  </si>
  <si>
    <t>蔡司Calypso软件</t>
  </si>
  <si>
    <t>蔡司三坐标</t>
  </si>
  <si>
    <t>服务器部署</t>
  </si>
  <si>
    <t>楼宇自控工程技术</t>
  </si>
  <si>
    <t>信息系统与综合布线</t>
  </si>
  <si>
    <t>供配电技术</t>
  </si>
  <si>
    <t>智能楼宇管理实训</t>
  </si>
  <si>
    <t>铜管火焰钎焊</t>
  </si>
  <si>
    <t>三维模型构建、unity设计基础</t>
  </si>
  <si>
    <t>虚拟现实交互设计</t>
  </si>
  <si>
    <t>2025.2.17-2.28周一、四上午</t>
  </si>
  <si>
    <t>2025.2.17-2.28周一、四下午</t>
  </si>
  <si>
    <t>2025.2.17-2.28周二、五上午</t>
  </si>
  <si>
    <t>2025.2.17-2.28周二、五下午</t>
  </si>
  <si>
    <t>2025.3.3-3.21上午</t>
  </si>
  <si>
    <t>2025.3.24-4.4上午</t>
  </si>
  <si>
    <t>2025.3.3-4.15下午2个工位</t>
  </si>
  <si>
    <t>2025.3.3-4.15下午1个工位</t>
  </si>
  <si>
    <t>2025.3.3-4.15上午2个工位</t>
  </si>
  <si>
    <t>2025.3.3-4.15上午1个工位</t>
  </si>
  <si>
    <t>2025.2.17-3.28周四、五上午</t>
  </si>
  <si>
    <t>2025.2.17-3.28周一、二下午</t>
  </si>
  <si>
    <t>2025.2.17-3.28周一、二上午</t>
  </si>
  <si>
    <t>2025.2.17-3.28周四、五下午</t>
  </si>
  <si>
    <t>2025.5.19-6.27周一、三、四上午</t>
  </si>
  <si>
    <t>2025.5.5-6.27周四、五下午</t>
  </si>
  <si>
    <t>2025.5.5-6.27周四、五上午</t>
  </si>
  <si>
    <t>2025.5.5-6.27周一、二下午</t>
  </si>
  <si>
    <t>2025.5.5-6.27周一、二上午</t>
  </si>
  <si>
    <t>2025.2.17-5.2周二下午</t>
  </si>
  <si>
    <t>2025.2.17-5.2周二上午</t>
  </si>
  <si>
    <t>2025.2.17-5.2周五下午</t>
  </si>
  <si>
    <t>2025.2.17-5.2周五上午</t>
  </si>
  <si>
    <t>2025.5.19-6.27周一、二下午</t>
  </si>
  <si>
    <t>2025.2.17-6.27全天</t>
  </si>
  <si>
    <t>2025.2.17-2.21上午</t>
  </si>
  <si>
    <t>2025.2.24-6.27周六全天</t>
  </si>
  <si>
    <t>第15周-16周周一到周五上午8：00-12：00</t>
  </si>
  <si>
    <t>第15周-16周周一到周五下午12：30-16：30</t>
  </si>
  <si>
    <t>第1-18周周一上午8：00-12：00</t>
  </si>
  <si>
    <t>第1-18周周二上午8：00-12：00</t>
  </si>
  <si>
    <t>第1-13周周三上午8：00-12：00</t>
  </si>
  <si>
    <t>第1-13周周四上午8：00-12：00</t>
  </si>
  <si>
    <t>第8周-10周周一到周五上午8：00-12：00</t>
  </si>
  <si>
    <t>第8周-10周周一到周五下午12：30-16：30</t>
  </si>
  <si>
    <t>第1-6周每周一到周三上午8：00-12：00</t>
  </si>
  <si>
    <t>第1-6周每周一到周三下午12：30-16：30</t>
  </si>
  <si>
    <t>第12-13周周一到周五上午8：00-12：00</t>
  </si>
  <si>
    <t>第12-13周周一到周五下午12：30-16：30</t>
  </si>
  <si>
    <t>第17-19周周一到周五上午8：00-12：00</t>
  </si>
  <si>
    <t>第17-19周周一到周五下午12：30-16：30</t>
  </si>
  <si>
    <t>2025.2.17-2.28</t>
  </si>
  <si>
    <t>2025.5.26-6.6（下午）</t>
  </si>
  <si>
    <t>2025.6.9-6.20（下午）</t>
  </si>
  <si>
    <t>2025.3.10-3.28（下午）</t>
  </si>
  <si>
    <t>2025.5.5-2025.5.16（下午）</t>
  </si>
  <si>
    <t>2025.5.5-2025.5.16（上午）</t>
  </si>
  <si>
    <t>2025.5.19-2025.5.30（上午）</t>
  </si>
  <si>
    <t>6.3-6.27工作日下午</t>
  </si>
  <si>
    <t>5.26-5.30工作日下午</t>
  </si>
  <si>
    <t>6.3-6.27工作日上午</t>
  </si>
  <si>
    <t>5.26-5.30工作日上午</t>
  </si>
  <si>
    <t>4.7-4.18工作日上午</t>
  </si>
  <si>
    <t>4.7-4.18工作日下午</t>
  </si>
  <si>
    <t>2025.02.17～2025.06.08，周一上午</t>
  </si>
  <si>
    <t>2025.02.17～2025.06.08，周二上午</t>
  </si>
  <si>
    <t>2025.02.17～2025.06.08，周三上午</t>
  </si>
  <si>
    <t>2025.02.17～2025.06.08，周四上午</t>
  </si>
  <si>
    <t>2025.02.17～2025.06.08，周五上午</t>
  </si>
  <si>
    <t>2025.06.09～2025.06.15，周一～周五上午08:00-12:00</t>
  </si>
  <si>
    <t>2025.06.09～2025.06.15，周一～周五下午08:00-12:00</t>
  </si>
  <si>
    <t>2025.06.16～2025.06.29，周一～周五上午08:00-12:00</t>
  </si>
  <si>
    <t>2025.06.16～2025.06.29，周一～周五下午08:00-12:00</t>
  </si>
  <si>
    <t>2025.02.17～2025.06.08，周六上午</t>
  </si>
  <si>
    <t>2025.5.12-2025.6.27周一上午</t>
  </si>
  <si>
    <t>2025.5.12-2025.6.27周二上午</t>
  </si>
  <si>
    <t>2025.5.12-2025.6.27周四下午</t>
  </si>
  <si>
    <t>2025.2.17-2025.4.18周一下午</t>
  </si>
  <si>
    <t>2025.2.17-2025.4.18周二下午</t>
  </si>
  <si>
    <t>2025.2.17-2025.4.18周四下午</t>
  </si>
  <si>
    <t>2025.4.25-2025.6.27周四下午</t>
  </si>
  <si>
    <t>2025.4.22-2025.6.23周一下午</t>
  </si>
  <si>
    <t>2025.4.23-2025.6.24周二下午</t>
  </si>
  <si>
    <t>第15-16周 上午</t>
  </si>
  <si>
    <t>第15-16周 下午</t>
  </si>
  <si>
    <t>第17-19周 上午</t>
  </si>
  <si>
    <t>第17-19周 下午</t>
  </si>
  <si>
    <t>3.24-5.29每周一上午</t>
  </si>
  <si>
    <t>3.24-5.29每周二上午</t>
  </si>
  <si>
    <t>3.24-5.29每周三上午</t>
  </si>
  <si>
    <t>第13-14周 上午</t>
  </si>
  <si>
    <t>第13-14周 下午</t>
  </si>
  <si>
    <t>第1周至第12周（2月24日至5月24日）周一上午</t>
  </si>
  <si>
    <t>第1周至第12周（2月24日至5月24日）周二上午</t>
  </si>
  <si>
    <t>第1周至第12周（2月24日至5月24日）周三上午</t>
  </si>
  <si>
    <t>第18周（6月23日至6月27日）</t>
  </si>
  <si>
    <t>第19周（6月30至7月4日）</t>
  </si>
  <si>
    <t>第1周至第12周（2月24日至5月24日）周四上午</t>
  </si>
  <si>
    <t>第1周至第12周（2月24日至5月24日）周五上午</t>
  </si>
  <si>
    <t>2025.4.14——2025.4.25下午</t>
  </si>
  <si>
    <t>2025.5.5——2025.5.16下午</t>
  </si>
  <si>
    <t>1-19周，周四下午</t>
  </si>
  <si>
    <t>1-19周，周五下午</t>
  </si>
  <si>
    <t>1-19周，周一上午</t>
  </si>
  <si>
    <t>1-19周，周一下午</t>
  </si>
  <si>
    <t>1-19周，周二下午</t>
  </si>
  <si>
    <t>第2周上午（2.24-2.28）</t>
  </si>
  <si>
    <t>第3周上午（3.3-3.7）</t>
  </si>
  <si>
    <t>2025年4月14日-18日上午</t>
  </si>
  <si>
    <t>2025年4月14日-18日下午</t>
  </si>
  <si>
    <t>每周一全天</t>
  </si>
  <si>
    <t>每周二全天</t>
  </si>
  <si>
    <t>每周四全天</t>
  </si>
  <si>
    <t>每周五上午</t>
  </si>
  <si>
    <t>每周五下午</t>
  </si>
  <si>
    <t>常州开放大学</t>
  </si>
  <si>
    <t>2021智能制造1班</t>
  </si>
  <si>
    <t>2021智能制造2班</t>
  </si>
  <si>
    <t>数控加工中心高级（另需机房MASTERCAM软件)</t>
  </si>
  <si>
    <t>2025.3.31-4.11全天</t>
  </si>
  <si>
    <t>2025.4.14-4.25全天</t>
  </si>
  <si>
    <t>2.17-2.23</t>
    <phoneticPr fontId="2" type="noConversion"/>
  </si>
  <si>
    <t>2.24-3.2</t>
    <phoneticPr fontId="2" type="noConversion"/>
  </si>
  <si>
    <t>3.3-3.9</t>
    <phoneticPr fontId="2" type="noConversion"/>
  </si>
  <si>
    <t>3.10-3.16</t>
    <phoneticPr fontId="2" type="noConversion"/>
  </si>
  <si>
    <t>3.17-3.23</t>
    <phoneticPr fontId="2" type="noConversion"/>
  </si>
  <si>
    <t>3.24-3.30</t>
    <phoneticPr fontId="2" type="noConversion"/>
  </si>
  <si>
    <t>3.31-4.6</t>
    <phoneticPr fontId="2" type="noConversion"/>
  </si>
  <si>
    <t>4.7-4.13</t>
    <phoneticPr fontId="2" type="noConversion"/>
  </si>
  <si>
    <t>4.14-4.20</t>
    <phoneticPr fontId="2" type="noConversion"/>
  </si>
  <si>
    <t>4.21-4.27</t>
    <phoneticPr fontId="2" type="noConversion"/>
  </si>
  <si>
    <t>4.28-5.4</t>
    <phoneticPr fontId="2" type="noConversion"/>
  </si>
  <si>
    <t>5.5-5.11</t>
    <phoneticPr fontId="2" type="noConversion"/>
  </si>
  <si>
    <t>5.12-5.18</t>
    <phoneticPr fontId="2" type="noConversion"/>
  </si>
  <si>
    <t>5.19-5.25</t>
    <phoneticPr fontId="2" type="noConversion"/>
  </si>
  <si>
    <t>5.26-6.1</t>
    <phoneticPr fontId="2" type="noConversion"/>
  </si>
  <si>
    <t>6.2-6.8</t>
    <phoneticPr fontId="2" type="noConversion"/>
  </si>
  <si>
    <t>6.9-6.15</t>
    <phoneticPr fontId="2" type="noConversion"/>
  </si>
  <si>
    <t>6.16-6.22</t>
    <phoneticPr fontId="2" type="noConversion"/>
  </si>
  <si>
    <t>6.23-6.29</t>
    <phoneticPr fontId="2" type="noConversion"/>
  </si>
  <si>
    <t>6.30-7.6</t>
    <phoneticPr fontId="2" type="noConversion"/>
  </si>
  <si>
    <t>常州机电</t>
  </si>
  <si>
    <t>模具2336</t>
  </si>
  <si>
    <t>模具2335</t>
  </si>
  <si>
    <t>模具2334</t>
  </si>
  <si>
    <t>模具2333</t>
  </si>
  <si>
    <t>模具2337</t>
  </si>
  <si>
    <t>模具2332</t>
  </si>
  <si>
    <t>焊接2331</t>
  </si>
  <si>
    <t>机制2334</t>
  </si>
  <si>
    <t>机制2338</t>
  </si>
  <si>
    <t>航材2433</t>
  </si>
  <si>
    <t>航材2432</t>
  </si>
  <si>
    <t>机制2435</t>
  </si>
  <si>
    <t>机制2438</t>
  </si>
  <si>
    <t>机制2433</t>
  </si>
  <si>
    <t>机制2434</t>
  </si>
  <si>
    <t>数控2335</t>
  </si>
  <si>
    <t>数控2334</t>
  </si>
  <si>
    <t>数控2333</t>
  </si>
  <si>
    <t>机制2336</t>
  </si>
  <si>
    <t>机制2337</t>
  </si>
  <si>
    <t>机制2335</t>
  </si>
  <si>
    <t>数控2332</t>
  </si>
  <si>
    <t>智能制造2432</t>
  </si>
  <si>
    <t>智能制造2431</t>
  </si>
  <si>
    <t>汽车营销2331</t>
  </si>
  <si>
    <t>汽车检测2432</t>
  </si>
  <si>
    <t>汽车检测2432
汽车检测2433</t>
  </si>
  <si>
    <t>汽车检测2332</t>
  </si>
  <si>
    <t>汽车检测2331</t>
  </si>
  <si>
    <t>汽车检测2333</t>
  </si>
  <si>
    <t>汽车检测2334</t>
  </si>
  <si>
    <t>汽车检测2351</t>
  </si>
  <si>
    <t>汽车检测2433</t>
  </si>
  <si>
    <t>新能源汽车2331</t>
  </si>
  <si>
    <t>新能源汽车2332</t>
  </si>
  <si>
    <t>新能源汽车2333</t>
  </si>
  <si>
    <t>新能源汽车2334</t>
  </si>
  <si>
    <t>新能源汽车2335</t>
  </si>
  <si>
    <t>汽车检测2335</t>
  </si>
  <si>
    <t>汽车检测2434</t>
  </si>
  <si>
    <t>汽车检测2435</t>
  </si>
  <si>
    <t>新能源汽车2432</t>
  </si>
  <si>
    <t>新能源汽车2433</t>
  </si>
  <si>
    <t>新能源汽车2434</t>
  </si>
  <si>
    <t>新能源汽车2435</t>
  </si>
  <si>
    <t>新能源汽车2436</t>
  </si>
  <si>
    <t>汽车营销2431</t>
  </si>
  <si>
    <t>汽车营销2432</t>
  </si>
  <si>
    <t>网联汽车2431</t>
  </si>
  <si>
    <t>24汽服6WB</t>
  </si>
  <si>
    <t>智能机器人2331</t>
  </si>
  <si>
    <t>物联网2333</t>
  </si>
  <si>
    <t>加工中心Fanuc区</t>
  </si>
  <si>
    <t>模具零件数控铣削实训</t>
  </si>
  <si>
    <t>智能制造区</t>
  </si>
  <si>
    <t>模具智能加工技术</t>
  </si>
  <si>
    <t>《气体保护焊工艺设计与实施》课程实训</t>
  </si>
  <si>
    <t>自动化产线综合实践</t>
  </si>
  <si>
    <t>产品机械制造工艺设计与仿真—精密行星减速器出力轴编程与仿真</t>
  </si>
  <si>
    <t>零件数控加工——精密行星减速器出力轴的五轴加工</t>
  </si>
  <si>
    <t>机械产品质量检测与装配—精密行星减速器出力轴的检测与验证</t>
  </si>
  <si>
    <t>加工酒杯零件</t>
  </si>
  <si>
    <t>数控铣削实训</t>
  </si>
  <si>
    <t>数控车削实训</t>
  </si>
  <si>
    <t>数控车削技术</t>
  </si>
  <si>
    <t>数控综合实训</t>
  </si>
  <si>
    <t>液压与气动技术</t>
  </si>
  <si>
    <t>汽车营销实训厅</t>
  </si>
  <si>
    <t>保时捷保修与零配件</t>
  </si>
  <si>
    <t>保时捷品牌文化与产品知识</t>
  </si>
  <si>
    <t>保时捷售后基础</t>
  </si>
  <si>
    <t>保时捷售后综合技能</t>
  </si>
  <si>
    <t>汽车售后服务接待实务</t>
  </si>
  <si>
    <t>汽车检测维护实训区4</t>
  </si>
  <si>
    <t>汽车检测与诊断</t>
  </si>
  <si>
    <t>汽车底盘机械系统检修</t>
  </si>
  <si>
    <t>传动系统维护</t>
  </si>
  <si>
    <t>发动机控制系统检修</t>
  </si>
  <si>
    <t>保时捷铝制车身修复</t>
  </si>
  <si>
    <t>保时捷漆面修复技术</t>
  </si>
  <si>
    <t>电动汽车结构及控制技术</t>
  </si>
  <si>
    <t>理想汽车三电技术</t>
  </si>
  <si>
    <t>理想汽车部件拆装与更换</t>
  </si>
  <si>
    <t>理想汽车AB系统</t>
  </si>
  <si>
    <t>理想汽车故障诊断</t>
  </si>
  <si>
    <t>汽车发动机机械系统检修</t>
  </si>
  <si>
    <t>汽车结构与原理</t>
  </si>
  <si>
    <t>底盘与传动控制系统检修</t>
  </si>
  <si>
    <t>汽车底盘控制系统</t>
  </si>
  <si>
    <t>汽车传感器与测试技术</t>
  </si>
  <si>
    <t>协作机器人技术应用</t>
  </si>
  <si>
    <t>AHK机电一体化工课程实训</t>
  </si>
  <si>
    <t>集成电路开发
与测试</t>
  </si>
  <si>
    <t>第3周（周二、周四、周五全天 8节）</t>
  </si>
  <si>
    <t>第4周（周二、周四、周五全天 8节）</t>
  </si>
  <si>
    <t>第5周（周二、周四、周五全天 8节）</t>
  </si>
  <si>
    <t>第6周（周二、周四、周五全天 8节）</t>
  </si>
  <si>
    <t>第7周（周二、周四、周五全天 8节）</t>
  </si>
  <si>
    <t>第8周（周二、周四、周五全天 8节）</t>
  </si>
  <si>
    <t>第9周（周二、周四、周五全天 8节）</t>
  </si>
  <si>
    <t>第4-5周，每周周二、四、五全天（8节）</t>
  </si>
  <si>
    <t>第6-7周，每周周二、四、五全天（8节）</t>
  </si>
  <si>
    <t>第8-9周，每周周二、四、五全天（8节）</t>
  </si>
  <si>
    <t>第10-11周，每周周二、四、五全天（8节）</t>
  </si>
  <si>
    <t>第12-13周，每周周二、四、五全天（8节）</t>
  </si>
  <si>
    <t>第14-15周，每周周二、四、五全天（8节）</t>
  </si>
  <si>
    <t>第16-17周，每周周二、四、五全天（8节）</t>
  </si>
  <si>
    <t>第1-6周，每周周一、三上午（4节）</t>
  </si>
  <si>
    <t>第4-9周，下午</t>
  </si>
  <si>
    <t>17周-18周（6.09-6.21，周一到周六上午）</t>
  </si>
  <si>
    <t>13-15周（5.12—5.29）周一到周六上午；（5月30日-31日不排）；另排5月17日下午，5.24下午</t>
  </si>
  <si>
    <t>16-17周（6.2—6.14）周一到周六上午</t>
  </si>
  <si>
    <t>18周（6.16—6.21）周一到周六上午</t>
  </si>
  <si>
    <t>8周-9周（4.9周三上午，4.14-4.19周一到周六下午）周三下午除外</t>
  </si>
  <si>
    <t>9周（4.14-4.19，周一到周六上午）</t>
  </si>
  <si>
    <t>10周（4.21-4.26，周一到周六上午）</t>
  </si>
  <si>
    <t>10周-11周(4.21-4.26周一到周六下午，4.30周三上午）周三下午除外</t>
  </si>
  <si>
    <t>13周（5.12-5.17,周一到周六上午）</t>
  </si>
  <si>
    <t>12周-13周（5.7周三上午，5.12-5.17周一到周六下午）周三下午除外</t>
  </si>
  <si>
    <t>14周（5.19-5.24，周一到周六上午）</t>
  </si>
  <si>
    <t>14周-15周（5.19-5.24周一到周六下午，5.28周三上午）周三下午除外</t>
  </si>
  <si>
    <t>9周（04.14-04.19，周一到周六 全天）周三下午不排</t>
  </si>
  <si>
    <t>10周（04.21-04.26，周一到周六 全天）周三下午不排</t>
  </si>
  <si>
    <t>8周（04.07-04.12，周一到周六 全天）周三下午不排</t>
  </si>
  <si>
    <t>13-14周（05.12-05.17，05.19-05.24 周一到周六 下午）周三下午不排</t>
  </si>
  <si>
    <t>16周（06.02-06.07，周一到周六 全天）周三下午不排</t>
  </si>
  <si>
    <t>17-18周（06.09-06.14周一到周六，06.16-06.21周一到周五 上午）</t>
  </si>
  <si>
    <t>17-18周（06.09-06.14，06.16-06.21 周一到周六 下午）周三下午不排</t>
  </si>
  <si>
    <t>13-14周（05.12-05.17，周一到周六 上午 05.19-05.24 周一到周五 上午）</t>
  </si>
  <si>
    <t>14周（05.19-05.24，周一到周六 全天）周三下午不排</t>
  </si>
  <si>
    <t>17周（06.09-06.14，周一到周六 全天）周三下午不排</t>
  </si>
  <si>
    <t>18周（06.16-06.21，周一到周六 全天）周三下午不排</t>
  </si>
  <si>
    <t>13周（05.12-05.17，周一到周六 全天）周三下午不排</t>
  </si>
  <si>
    <t>5-6周（3.17-3.28，周一到周五下午）周三下午不排</t>
  </si>
  <si>
    <t>3-4周（3.3-3.14，周一到周五下午）周三下午不排</t>
  </si>
  <si>
    <t>周二下午（1-16周）</t>
  </si>
  <si>
    <t>周二上午（6-17周）</t>
  </si>
  <si>
    <t>周一上午（1-11,13-15周）</t>
  </si>
  <si>
    <t>周五上午（1-6，8-10，12-14，16-18周）7、11、15周周三下午</t>
  </si>
  <si>
    <t>周一上午（1-11，13-18周）、周四上午（1-5周）</t>
  </si>
  <si>
    <t>周二上午（2-17周）</t>
  </si>
  <si>
    <t>周一上午（1-11，13-17周）</t>
  </si>
  <si>
    <t>周四下午（1-10，12-17周）</t>
  </si>
  <si>
    <t>周二下午（1-18周）、周四下午（7-10,12-13周）</t>
  </si>
  <si>
    <t>周四上午（6-10,12-18周）</t>
  </si>
  <si>
    <t>周五上午（1-6，8-9周）</t>
  </si>
  <si>
    <t>周四下午（3-5周，7-9周，12-15周）</t>
  </si>
  <si>
    <t>周二下午（3-9周，15-17周）</t>
  </si>
  <si>
    <t>周四上午（1-10，12-15周）</t>
  </si>
  <si>
    <t>周五上午（1-6，8-10，12-14，16-17周）</t>
  </si>
  <si>
    <t>周二下午（5-18周）</t>
  </si>
  <si>
    <t>周四上午（4-10，12-18周）</t>
  </si>
  <si>
    <t>周二上午（1-14周）</t>
  </si>
  <si>
    <t>周二下午（1-18周）、周三下午（5、8、9、12、16、17周）</t>
  </si>
  <si>
    <t>周五上午（1-6,8-10,12-14,16-18周）、周四下午（3-10,12-18周）</t>
  </si>
  <si>
    <t>周三上午（5-18周）</t>
  </si>
  <si>
    <t>周一上午（1-11，13-19周）</t>
  </si>
  <si>
    <t>周三上午（1-18周）</t>
  </si>
  <si>
    <t>周五上午（1-6.8-10，12-14，16-18周）7、11、15周周三下午</t>
  </si>
  <si>
    <t>周二上午（9-16周）</t>
  </si>
  <si>
    <t xml:space="preserve">周四上午（1-10，12-15周） </t>
  </si>
  <si>
    <t>周二下午（3-10周）</t>
  </si>
  <si>
    <t>3.4-3.7下午</t>
  </si>
  <si>
    <t>4.22-4.25下午</t>
  </si>
  <si>
    <t>汽车智能231</t>
  </si>
  <si>
    <t>汽车智能232</t>
  </si>
  <si>
    <t>新能源汽车241</t>
  </si>
  <si>
    <t>电子241</t>
  </si>
  <si>
    <t>电子242</t>
  </si>
  <si>
    <t>电子243</t>
  </si>
  <si>
    <t>电子244</t>
  </si>
  <si>
    <t>计应241</t>
  </si>
  <si>
    <t>计应242</t>
  </si>
  <si>
    <t>计应243</t>
  </si>
  <si>
    <t>计应244</t>
  </si>
  <si>
    <t>应电241</t>
  </si>
  <si>
    <t>应电242</t>
  </si>
  <si>
    <t>应电243</t>
  </si>
  <si>
    <t>集电241</t>
  </si>
  <si>
    <t>集电242</t>
  </si>
  <si>
    <t>光伏241</t>
  </si>
  <si>
    <t>光伏242</t>
  </si>
  <si>
    <t>新能源汽车24级</t>
  </si>
  <si>
    <t>工业互联应用231</t>
  </si>
  <si>
    <t>工业互联应用232</t>
  </si>
  <si>
    <t>机制231</t>
  </si>
  <si>
    <t>机制232</t>
  </si>
  <si>
    <t>机制233</t>
  </si>
  <si>
    <t>数设231</t>
  </si>
  <si>
    <t>模具231</t>
  </si>
  <si>
    <t>模具232</t>
  </si>
  <si>
    <t>中韩电气241</t>
  </si>
  <si>
    <t>中韩电气242</t>
  </si>
  <si>
    <t>泰国留学生班</t>
  </si>
  <si>
    <t>物流231</t>
  </si>
  <si>
    <t>物流232</t>
  </si>
  <si>
    <t>财税231</t>
  </si>
  <si>
    <t>工商232</t>
  </si>
  <si>
    <t>工商233</t>
  </si>
  <si>
    <t>工商231</t>
  </si>
  <si>
    <t>金科231</t>
  </si>
  <si>
    <t>会计231</t>
  </si>
  <si>
    <t>财税241</t>
  </si>
  <si>
    <t>物流241、242</t>
  </si>
  <si>
    <t>国贸241、242</t>
  </si>
  <si>
    <t>跨境电商241</t>
  </si>
  <si>
    <t>金融科技241</t>
  </si>
  <si>
    <t>电商241、242</t>
  </si>
  <si>
    <t>物联231</t>
  </si>
  <si>
    <t>物联232</t>
  </si>
  <si>
    <t>物联233</t>
  </si>
  <si>
    <t>物联234</t>
  </si>
  <si>
    <t>汽车嵌入式项目实践</t>
  </si>
  <si>
    <t>新能源汽车检修综合实训</t>
  </si>
  <si>
    <t>新能源汽车车身电控系统检测</t>
  </si>
  <si>
    <t>汽车构造与拆装</t>
  </si>
  <si>
    <t>焊接实训</t>
  </si>
  <si>
    <t>智能产线集成与调试</t>
  </si>
  <si>
    <t>多轴加工</t>
  </si>
  <si>
    <t>逆向设计</t>
  </si>
  <si>
    <t>模具CAD/CAM技术应用</t>
  </si>
  <si>
    <t>特种加工</t>
  </si>
  <si>
    <t>计算机应用实训</t>
  </si>
  <si>
    <t>AutoCAD实训(A)</t>
  </si>
  <si>
    <t>物流虚拟仿真实训室</t>
  </si>
  <si>
    <t>Flexsim物流系统仿真（需要安装Flexsim中英文两种版本。）</t>
  </si>
  <si>
    <t>Flexsim物流系统仿真</t>
  </si>
  <si>
    <t>制造运营管理实训室</t>
  </si>
  <si>
    <t>物流企业运营沙盘实训</t>
  </si>
  <si>
    <t>物流信息技术</t>
  </si>
  <si>
    <t>智能税收风险管控</t>
  </si>
  <si>
    <t>生产控制与MES应用</t>
  </si>
  <si>
    <t>智能风控</t>
  </si>
  <si>
    <t>AutoCAD制图</t>
  </si>
  <si>
    <t>5月12日-5月23日上午，每周五天</t>
  </si>
  <si>
    <t>5月12日-5月23日下午，每周五天</t>
  </si>
  <si>
    <t>6月2日-6月13上午，每周五天</t>
  </si>
  <si>
    <t>6月2日-6月13下午，每周五天</t>
  </si>
  <si>
    <t>6月16日-6月20日上午，每周五天</t>
  </si>
  <si>
    <t>6月23日-6月27日上午，每周五天</t>
  </si>
  <si>
    <t>2025年3月10日-3月23日，每周上午5天</t>
  </si>
  <si>
    <t>2025年3月24日-4月6日，每周上午5天</t>
  </si>
  <si>
    <t>2025年6月2日-6月15日，每周下午5天</t>
  </si>
  <si>
    <t>2025年5月19日-6月1日，每周下午5天</t>
  </si>
  <si>
    <t>2025年3月24日-4月6日，每周下午5天</t>
  </si>
  <si>
    <t>2025年4月7日-4月20日，每周下午5天</t>
  </si>
  <si>
    <t>2025年5月5日-5月18日，每周下午5天</t>
  </si>
  <si>
    <t>2025年5月5日-5月18日，每周上午5天</t>
  </si>
  <si>
    <t>2025年4月7日-4月20日，每周上午5天</t>
  </si>
  <si>
    <t>2025年4月21日-5月4日，每周上午5天</t>
  </si>
  <si>
    <t>2025年4月21日-5月4日，每周下午5天</t>
  </si>
  <si>
    <t>2025.3.10-3.23日上午；3.24-3.30日上午（周四不排）</t>
  </si>
  <si>
    <t>2025.2.17-3.2日上午；3.3-3.9日上午（周四不排）</t>
  </si>
  <si>
    <t>2025.2.17-3.2日上午（周四不排）</t>
  </si>
  <si>
    <t>2025.4.14-4.27日上午（周四不排）</t>
  </si>
  <si>
    <t>2025.3.31-4.13日上午</t>
  </si>
  <si>
    <t>2025.3.3-3.16日上午</t>
  </si>
  <si>
    <t>2025.4.28-5.11日上午</t>
  </si>
  <si>
    <t>2025.3.24-4.13日上午；4.14-4.27日上午（周四不排）</t>
  </si>
  <si>
    <t>2025.2.17-3.9日上午；3.10-3.23日上午（周四不排）</t>
  </si>
  <si>
    <t>2025.3.10-3.23日上午</t>
  </si>
  <si>
    <t>2025.5.12-5.25日上午</t>
  </si>
  <si>
    <t>2025.5.12-5.18日上午</t>
  </si>
  <si>
    <t>2025.5.19-5.25日上午</t>
  </si>
  <si>
    <t>2025.5.26-6.1日上午</t>
  </si>
  <si>
    <t>2025.6.2-6.8日上午</t>
  </si>
  <si>
    <t>2025.6.9-6.15日上午</t>
  </si>
  <si>
    <t>2025.6.16-6.22日上午</t>
  </si>
  <si>
    <t>2025.2.17-2.23日下午</t>
  </si>
  <si>
    <t>2025.2.24-3.2日下午</t>
  </si>
  <si>
    <t>第1-16周（2月24日~6月13日）周四上午，1~5节，（遇节假日顺延）</t>
  </si>
  <si>
    <t>第1-16周（2月24日~6月13日）周二上午，1~5节，（遇节假日顺延）</t>
  </si>
  <si>
    <t>第1-16周（2月24日~6月13日）周三上午，1~5节，（遇节假日顺延）</t>
  </si>
  <si>
    <t>第13周（5月12日~5月15日），周一到周四上午，1~4节</t>
  </si>
  <si>
    <t>第1-18周（2月24日~6月30日）周一下午，1~5节，（遇节假日顺延）</t>
  </si>
  <si>
    <t>第1-18周（2月24日~6月30日）周三下午，1~5节，（遇节假日顺延）</t>
  </si>
  <si>
    <t>第16周（6月2日~6月6日）周三下午1~5节，星期五下午1~5节
第17周（6月9日~6月13日）周三下午1~5节，星期五下午1~5节</t>
  </si>
  <si>
    <t>第2周（3月3日~3月7日）周一到周四上午</t>
  </si>
  <si>
    <t>第3周（3月10日~3月14日）周一到周四上午</t>
  </si>
  <si>
    <t>第2周（3月3日~3月7日）周一到周四下午</t>
  </si>
  <si>
    <t>第4周（3月17日~3月21日）周一到周四下午</t>
  </si>
  <si>
    <t>第十四周（5.19-5.25）周一上午
第十五周（5.26-6.1）周一上午
第十七周（6.9-6.15）
周一上午，周二上午
第十八周（6.16-6.22）
周一上午,周二上午
第十九周（6.23-6.29）
周一上午，周二上午</t>
  </si>
  <si>
    <t>第十四周（5.19-5.25）周三上午
第十五周（5.26-6.1）周三上午
第十六周（6.2-6.8）周三上午
第十七周（6.9-6.15）周三上午
第十八周（6.16-6.22）周一下午，周三上午
第十九周（6.23-6.29）周一下午，周三上午</t>
  </si>
  <si>
    <t>第十四周（5.19-5.25）周二上午
第十五周（5.26-6.1）周二上午
第十六周（6.2-6.8）周二上午，周五上午
第十七周（6.9-6.15）周二下午，周五上午
第十八周（6.16-6.22）周五上午
第十九周（6.23-6.29）周五上午</t>
  </si>
  <si>
    <t>第十四周（5.19-5.25）周四上午，周五上午
第十五周（5.26-6.1）周四上午，周五上午
第十六周（6.2-6.8）周四上午
第十七周（6.9-6.15）周四上午
第十八周（6.16-6.22）周四上午
第十九周（6.23-6.29）周四上午</t>
  </si>
  <si>
    <t>2.17-2.21上午、2.24-2.28下午</t>
    <phoneticPr fontId="2" type="noConversion"/>
  </si>
  <si>
    <t>物联网2311</t>
    <phoneticPr fontId="2" type="noConversion"/>
  </si>
  <si>
    <t>物联网2321</t>
    <phoneticPr fontId="2" type="noConversion"/>
  </si>
  <si>
    <t>物联网2331</t>
    <phoneticPr fontId="2" type="noConversion"/>
  </si>
  <si>
    <t>工业伺服实训区</t>
  </si>
  <si>
    <t>智能机器人多轴运动控制技术</t>
    <phoneticPr fontId="2" type="noConversion"/>
  </si>
  <si>
    <t>2024年4月8-10日</t>
    <phoneticPr fontId="2" type="noConversion"/>
  </si>
  <si>
    <t>2024年4月15-17日</t>
    <phoneticPr fontId="2" type="noConversion"/>
  </si>
  <si>
    <t>2024年4月22-24日</t>
    <phoneticPr fontId="2" type="noConversion"/>
  </si>
  <si>
    <t>常州信息</t>
    <phoneticPr fontId="2" type="noConversion"/>
  </si>
  <si>
    <t>3.3-3.9上午</t>
    <phoneticPr fontId="2" type="noConversion"/>
  </si>
  <si>
    <t>1-19周，周二上午（取消2、3周上午）</t>
    <phoneticPr fontId="2" type="noConversion"/>
  </si>
  <si>
    <t>1-19周，周四上午（取消2、3周上午）</t>
    <phoneticPr fontId="2" type="noConversion"/>
  </si>
  <si>
    <t>1-19周，周五上午（取消2、3周上午）</t>
    <phoneticPr fontId="2" type="noConversion"/>
  </si>
  <si>
    <t>数字化检测实训区2</t>
    <phoneticPr fontId="2" type="noConversion"/>
  </si>
  <si>
    <t>3.3-3.7下午（改为3.17-3.21下午）</t>
    <phoneticPr fontId="2" type="noConversion"/>
  </si>
  <si>
    <t>3.3-3.7上午（改为3.17-3.21上午）</t>
    <phoneticPr fontId="2" type="noConversion"/>
  </si>
  <si>
    <t>电子产品维修实训室</t>
    <phoneticPr fontId="2" type="noConversion"/>
  </si>
  <si>
    <t>2025.3.10-3.28（上午）(改为4.21-5.11上午）</t>
    <phoneticPr fontId="2" type="noConversion"/>
  </si>
  <si>
    <t>2025.3.10-3.28（下午）（改为4.21-5.11下午）</t>
    <phoneticPr fontId="2" type="noConversion"/>
  </si>
  <si>
    <t>3.3-3.14上午（改为2.24-3.7下午）</t>
    <phoneticPr fontId="2" type="noConversion"/>
  </si>
  <si>
    <t>3.24-3.28上午(改为下午）</t>
    <phoneticPr fontId="2" type="noConversion"/>
  </si>
  <si>
    <t>5.5-5.9下午（改为4.28-5.4下午）</t>
    <phoneticPr fontId="2" type="noConversion"/>
  </si>
  <si>
    <t>5.19-5.23上午（改为5.26-6.1下午）</t>
    <phoneticPr fontId="2" type="noConversion"/>
  </si>
  <si>
    <t>3.18-4.6上午、4.22-5.11上午（改为下午）</t>
    <phoneticPr fontId="2" type="noConversion"/>
  </si>
  <si>
    <t>网络互联与信息安全</t>
    <phoneticPr fontId="2" type="noConversion"/>
  </si>
  <si>
    <t>2.17-5.29每周一下午(取消2、3、4、5、6、7、8、9、10周的课）</t>
    <phoneticPr fontId="2" type="noConversion"/>
  </si>
  <si>
    <t>2.17-5.29每周二下午(取消2、3、4、5、6、7、8、9、10周的课）</t>
    <phoneticPr fontId="2" type="noConversion"/>
  </si>
  <si>
    <t>2.17-5.29每周四下午(取消2、3、4、5、6、7、8、9、10周的课）</t>
    <phoneticPr fontId="2" type="noConversion"/>
  </si>
  <si>
    <t>1-18周，每周三上午</t>
    <phoneticPr fontId="2" type="noConversion"/>
  </si>
  <si>
    <t>第1-11周（2月24日~5月9日）周三上午1～5节（取消2.24-3.2的周三上午）</t>
    <phoneticPr fontId="2" type="noConversion"/>
  </si>
  <si>
    <t>4.21-4.30上午（改为下午）</t>
    <phoneticPr fontId="2" type="noConversion"/>
  </si>
  <si>
    <t>第1-11周（2月24日~5月9日）周三下午1～5节（取消第5周3.17-3.23的课）</t>
    <phoneticPr fontId="2" type="noConversion"/>
  </si>
  <si>
    <t>第1-18周（2月24日~6月27日）周二上午，1~5节（取消第13周5.12-5.18的课）</t>
    <phoneticPr fontId="2" type="noConversion"/>
  </si>
  <si>
    <t>第1-18周（2月24日~6月27日）周四上午，1~5节（取消第13周5.12-5.18的课）</t>
    <phoneticPr fontId="2" type="noConversion"/>
  </si>
  <si>
    <t>第1-18周（2月24日~6月27日）周三上午，1~5节（取消第13周5.12-5.18的课）</t>
    <phoneticPr fontId="2" type="noConversion"/>
  </si>
  <si>
    <t>3.31-4.11上午（改为下午）</t>
    <phoneticPr fontId="2" type="noConversion"/>
  </si>
  <si>
    <t>3.10-3.21上午（改为下午）</t>
    <phoneticPr fontId="2" type="noConversion"/>
  </si>
  <si>
    <t>第1-11周（2月24日~5月9日）周四上午1～5节（取消第二周2.24-3.2、第四周3.10-3.16、第八周4.7-4.13的课）</t>
    <phoneticPr fontId="2" type="noConversion"/>
  </si>
  <si>
    <t>2.17-2.28上午（改为下午）</t>
    <phoneticPr fontId="2" type="noConversion"/>
  </si>
  <si>
    <t>3.17-4.3上午（改为下午）</t>
    <phoneticPr fontId="2" type="noConversion"/>
  </si>
  <si>
    <t>5.19-5.30下午（改为上午）</t>
    <phoneticPr fontId="2" type="noConversion"/>
  </si>
  <si>
    <t>5.19-6.6下午（改为6.9-6.29上午）</t>
    <phoneticPr fontId="2" type="noConversion"/>
  </si>
  <si>
    <t>印刷技术</t>
  </si>
  <si>
    <t>数字图像处理</t>
  </si>
  <si>
    <t>3.17-3.21上午（改为3.31-4.6上午）</t>
    <phoneticPr fontId="2" type="noConversion"/>
  </si>
  <si>
    <t>8-17周，周二下午（取消第9周课）</t>
    <phoneticPr fontId="2" type="noConversion"/>
  </si>
  <si>
    <t>18周（6.16—6.21）周一到周六上午（改为下午）</t>
    <phoneticPr fontId="2" type="noConversion"/>
  </si>
  <si>
    <t>第4-5周，每周周二、四、五全天（8节）</t>
    <phoneticPr fontId="2" type="noConversion"/>
  </si>
  <si>
    <t>第6-7周，每周周二、四、五全天（8节）</t>
    <phoneticPr fontId="2" type="noConversion"/>
  </si>
  <si>
    <t>第8-9周，每周周二、四、五全天（8节）（取消第9周下午）</t>
    <phoneticPr fontId="2" type="noConversion"/>
  </si>
  <si>
    <t>第10-11周，每周周二、四、五全天（8节）（取消第10周下午）</t>
    <phoneticPr fontId="2" type="noConversion"/>
  </si>
  <si>
    <t>第12-13周，每周周二、四、五全天（8节）（取消第12、13周下午）</t>
    <phoneticPr fontId="2" type="noConversion"/>
  </si>
  <si>
    <t>2025.3.17-3.30日上午（周四不排）（改为下午）</t>
    <phoneticPr fontId="2" type="noConversion"/>
  </si>
  <si>
    <t>10、12周（4.21—5.10）周一到周六上午；(5月5日不排）；另排4月28日上午（改为下午）</t>
    <phoneticPr fontId="2" type="noConversion"/>
  </si>
  <si>
    <t>2.17-2.28上午（改为3.17-3.30下午）</t>
    <phoneticPr fontId="2" type="noConversion"/>
  </si>
  <si>
    <t>2.17-3.14上午（改为下午）</t>
    <phoneticPr fontId="2" type="noConversion"/>
  </si>
  <si>
    <t>2.17-3.9上午（改为下午）</t>
    <phoneticPr fontId="2" type="noConversion"/>
  </si>
  <si>
    <t>3.24-4.27上午（改为下午）</t>
    <phoneticPr fontId="2" type="noConversion"/>
  </si>
  <si>
    <t>3.3-3.16 下午（改为3.31-4.13下午）</t>
    <phoneticPr fontId="2" type="noConversion"/>
  </si>
  <si>
    <t>3.10-4.13上午（改为下午）</t>
    <phoneticPr fontId="2" type="noConversion"/>
  </si>
  <si>
    <t>4.28-5.18下午（改为4.21-5.11下午）</t>
    <phoneticPr fontId="2" type="noConversion"/>
  </si>
  <si>
    <t>5.13-6.22上午（改为下午）</t>
    <phoneticPr fontId="2" type="noConversion"/>
  </si>
  <si>
    <t>2.17-3.14上午（改为3.17-4.13下午）</t>
    <phoneticPr fontId="2" type="noConversion"/>
  </si>
  <si>
    <t>3.24-4.18上午（改为下午）</t>
    <phoneticPr fontId="2" type="noConversion"/>
  </si>
  <si>
    <t>4.29-5.25上午（改为5.26-6.22下午））</t>
    <phoneticPr fontId="2" type="noConversion"/>
  </si>
  <si>
    <t>4.29-5.25上午（改为5.26-6.22上午）</t>
    <phoneticPr fontId="2" type="noConversion"/>
  </si>
  <si>
    <t>5.19-6.20下午（改为5.26-6.29下午）</t>
    <phoneticPr fontId="2" type="noConversion"/>
  </si>
  <si>
    <t>3.10-3.21上午（改为3.3-3.16上午）</t>
    <phoneticPr fontId="2" type="noConversion"/>
  </si>
  <si>
    <t>6.9-6.20下午(改为上午）</t>
    <phoneticPr fontId="2" type="noConversion"/>
  </si>
  <si>
    <t>4.21-5.9上午</t>
    <phoneticPr fontId="2" type="noConversion"/>
  </si>
  <si>
    <t>4.21-5.9下午</t>
    <phoneticPr fontId="2" type="noConversion"/>
  </si>
  <si>
    <t>培训教室2</t>
    <phoneticPr fontId="2" type="noConversion"/>
  </si>
  <si>
    <t>6.2-6.13下午（改为5.5-5.18下午）</t>
    <phoneticPr fontId="2" type="noConversion"/>
  </si>
  <si>
    <t>5.19-5.30上午（改为下午）</t>
    <phoneticPr fontId="2" type="noConversion"/>
  </si>
  <si>
    <t>3.10-3.21下午（改为3.3-3.16下午）</t>
    <phoneticPr fontId="2" type="noConversion"/>
  </si>
  <si>
    <t>2.17-2.28下午</t>
    <phoneticPr fontId="2" type="noConversion"/>
  </si>
  <si>
    <t>2.17-3.7下午（改为上午）</t>
    <phoneticPr fontId="2" type="noConversion"/>
  </si>
  <si>
    <t>2.17-2.28上午（改为3.17-3.30下午）</t>
    <phoneticPr fontId="2" type="noConversion"/>
  </si>
  <si>
    <t>3.3-3.14上午（改为3.31-4.13上午）</t>
    <phoneticPr fontId="2" type="noConversion"/>
  </si>
  <si>
    <t>5.12-5.30下午（改为5.5-5.25下午）</t>
    <phoneticPr fontId="2" type="noConversion"/>
  </si>
  <si>
    <t>机房314</t>
    <phoneticPr fontId="2" type="noConversion"/>
  </si>
  <si>
    <t>4.14-4.18下午（改为上午）</t>
    <phoneticPr fontId="2" type="noConversion"/>
  </si>
  <si>
    <t>2.17-2.28下午（改为上午）</t>
    <phoneticPr fontId="2" type="noConversion"/>
  </si>
  <si>
    <t>电子信息技术</t>
    <phoneticPr fontId="2" type="noConversion"/>
  </si>
  <si>
    <t>汽车虚拟仿真教学实训区1</t>
    <phoneticPr fontId="2" type="noConversion"/>
  </si>
  <si>
    <t>2025.2.17-6.27全天(取消7、9、11周的课）</t>
    <phoneticPr fontId="2" type="noConversion"/>
  </si>
  <si>
    <t>5.26-5.30上午（改为下午）</t>
    <phoneticPr fontId="2" type="noConversion"/>
  </si>
  <si>
    <t>3.11-4.6下午、</t>
    <phoneticPr fontId="2" type="noConversion"/>
  </si>
  <si>
    <t>4.22-4.27下午</t>
    <phoneticPr fontId="2" type="noConversion"/>
  </si>
  <si>
    <t>4.28-5.9上午（改为3.17-3.30上午）</t>
    <phoneticPr fontId="2" type="noConversion"/>
  </si>
  <si>
    <t>4.28-5.9下午（改为3.17-3.30下午）</t>
    <phoneticPr fontId="2" type="noConversion"/>
  </si>
  <si>
    <t>6.9-6.20上午（改为3.3-3.16上午）</t>
    <phoneticPr fontId="2" type="noConversion"/>
  </si>
  <si>
    <t>6.9-6.20下午（改为3.3-3.16下午）</t>
    <phoneticPr fontId="2" type="noConversion"/>
  </si>
  <si>
    <t>4月7日-4月11日下午</t>
    <phoneticPr fontId="2" type="noConversion"/>
  </si>
  <si>
    <t>5.19-6.6下午（改为5.26-6.15下午）</t>
    <phoneticPr fontId="2" type="noConversion"/>
  </si>
  <si>
    <t>2025.2.17-2025.6.13周二下午（改为周五下午）</t>
    <phoneticPr fontId="2" type="noConversion"/>
  </si>
  <si>
    <t>5月26日-6月5日上午，每周四天</t>
    <phoneticPr fontId="2" type="noConversion"/>
  </si>
  <si>
    <t>周二上午（1-18周）、周三下午（5-6周）（取消5.26-6.8上午的课）</t>
    <phoneticPr fontId="2" type="noConversion"/>
  </si>
  <si>
    <t>周一上午（1-11,13-18周）、周三下午（1-3周）（取消5.26-6.8上午的课）</t>
    <phoneticPr fontId="2" type="noConversion"/>
  </si>
  <si>
    <t>2025.2.17-2025.6.13周二上午（改为周五上午，并取消5.26-6.8上午的课）</t>
    <phoneticPr fontId="2" type="noConversion"/>
  </si>
  <si>
    <t>2025.2.17-2025.6.13周三上午（取消5.26-6.8上午的课）</t>
    <phoneticPr fontId="2" type="noConversion"/>
  </si>
  <si>
    <t>3.17-4.11上午（改为下午）</t>
    <phoneticPr fontId="2" type="noConversion"/>
  </si>
  <si>
    <t>4.14-5.16上午（改为下午）</t>
    <phoneticPr fontId="2" type="noConversion"/>
  </si>
  <si>
    <t>周二上午（1-18周）（改为周四下午）</t>
    <phoneticPr fontId="2" type="noConversion"/>
  </si>
  <si>
    <t>周二上午（5-18周）（改为周一下午）</t>
    <phoneticPr fontId="2" type="noConversion"/>
  </si>
  <si>
    <t>培训教室2</t>
  </si>
  <si>
    <t>3.31-4.11上午（改为下午）</t>
    <phoneticPr fontId="2" type="noConversion"/>
  </si>
  <si>
    <t>5.5-5.16上午（改为下午）</t>
    <phoneticPr fontId="2" type="noConversion"/>
  </si>
  <si>
    <t>6.2-6.13上午（改为下午）</t>
    <phoneticPr fontId="2" type="noConversion"/>
  </si>
  <si>
    <t>周一上午（1-11，13-15周）（改为周二上午）</t>
    <phoneticPr fontId="2" type="noConversion"/>
  </si>
  <si>
    <t>周四上午（1-10，12-19周）（改为周三上午）</t>
    <phoneticPr fontId="2" type="noConversion"/>
  </si>
  <si>
    <t>周四上午（1-10，12-19周）（改为下午）</t>
    <phoneticPr fontId="2" type="noConversion"/>
  </si>
  <si>
    <t>大数据与人工智能</t>
    <phoneticPr fontId="2" type="noConversion"/>
  </si>
  <si>
    <t>4.7-5.2上午（改为4.14-5.11上午）</t>
    <phoneticPr fontId="2" type="noConversion"/>
  </si>
  <si>
    <t>4.7-5.2下午（改为4.14-5.11下午）</t>
    <phoneticPr fontId="2" type="noConversion"/>
  </si>
  <si>
    <t>4.28—5.9上午</t>
    <phoneticPr fontId="2" type="noConversion"/>
  </si>
  <si>
    <t>3.31-4.18下午</t>
    <phoneticPr fontId="2" type="noConversion"/>
  </si>
  <si>
    <t>2.17—3.28上午</t>
    <phoneticPr fontId="2" type="noConversion"/>
  </si>
  <si>
    <t>动画2431</t>
    <phoneticPr fontId="2" type="noConversion"/>
  </si>
  <si>
    <t>动画基础I</t>
    <phoneticPr fontId="2" type="noConversion"/>
  </si>
  <si>
    <t>影视后期处理</t>
    <phoneticPr fontId="2" type="noConversion"/>
  </si>
  <si>
    <t>第1周至第12周（2月24日至5月24日）周二上午（赵老师要求调整到周一下午）</t>
    <phoneticPr fontId="2" type="noConversion"/>
  </si>
  <si>
    <t>培训教室1</t>
    <phoneticPr fontId="2" type="noConversion"/>
  </si>
  <si>
    <t>3.3-3.7上午（改为3.31-4.6下午）</t>
    <phoneticPr fontId="2" type="noConversion"/>
  </si>
  <si>
    <t>5.12-5.30下午（改为5.12-5.23上午，5.25-5.30下午）</t>
    <phoneticPr fontId="2" type="noConversion"/>
  </si>
  <si>
    <t>6.2-6.15下午（改为6.16-6.20下午）</t>
    <phoneticPr fontId="2" type="noConversion"/>
  </si>
  <si>
    <t>5.26-5.30下午（改为6.23-6.29下午）</t>
    <phoneticPr fontId="2" type="noConversion"/>
  </si>
  <si>
    <t>2.17-3.7上午（改为3.3-3.14上午）</t>
    <phoneticPr fontId="2" type="noConversion"/>
  </si>
  <si>
    <t>4.7-4.25下午（改为4.14-4.24下午）</t>
    <phoneticPr fontId="2" type="noConversion"/>
  </si>
  <si>
    <t>3.17-3.28下午</t>
    <phoneticPr fontId="2" type="noConversion"/>
  </si>
  <si>
    <t>4.7-4.25上午（改为4.7-4.11上午，4.21-4.25上午）</t>
    <phoneticPr fontId="2" type="noConversion"/>
  </si>
  <si>
    <t>2.24-3.7下午</t>
    <phoneticPr fontId="2" type="noConversion"/>
  </si>
  <si>
    <t>5.12-5.14上午（改为2.17-2.21上午）</t>
    <phoneticPr fontId="2" type="noConversion"/>
  </si>
  <si>
    <t>5.12-5.14下午（改为2.17-2.21下午）</t>
    <phoneticPr fontId="2" type="noConversion"/>
  </si>
  <si>
    <t>5.19-5.23下午</t>
    <phoneticPr fontId="2" type="noConversion"/>
  </si>
  <si>
    <t>5.26-5.30下午</t>
    <phoneticPr fontId="2" type="noConversion"/>
  </si>
  <si>
    <t>6.23-6.27上午</t>
    <phoneticPr fontId="2" type="noConversion"/>
  </si>
  <si>
    <t>6.23-6.27下午</t>
    <phoneticPr fontId="2" type="noConversion"/>
  </si>
  <si>
    <t>4.28-5.16下午</t>
    <phoneticPr fontId="2" type="noConversion"/>
  </si>
  <si>
    <t>6.2-6.20上午</t>
    <phoneticPr fontId="2" type="noConversion"/>
  </si>
  <si>
    <t>4.28-5.16上午</t>
    <phoneticPr fontId="2" type="noConversion"/>
  </si>
  <si>
    <t>微机房2223(CAD/CAM/CAE)</t>
    <phoneticPr fontId="2" type="noConversion"/>
  </si>
  <si>
    <t>3.24-3.28全天</t>
    <phoneticPr fontId="2" type="noConversion"/>
  </si>
  <si>
    <t>3.3-3.7全天</t>
    <phoneticPr fontId="2" type="noConversion"/>
  </si>
  <si>
    <t>3.17-3.21全天</t>
    <phoneticPr fontId="2" type="noConversion"/>
  </si>
  <si>
    <t>3.10-3.14下午</t>
    <phoneticPr fontId="2" type="noConversion"/>
  </si>
  <si>
    <t>3.3-3.7下午</t>
    <phoneticPr fontId="2" type="noConversion"/>
  </si>
  <si>
    <t>6.16-6.20上午</t>
    <phoneticPr fontId="2" type="noConversion"/>
  </si>
  <si>
    <t>6.16-6.20下午</t>
    <phoneticPr fontId="2" type="noConversion"/>
  </si>
  <si>
    <t>6.23-6.27下午</t>
    <phoneticPr fontId="2" type="noConversion"/>
  </si>
  <si>
    <t>6.9-6.13下午</t>
    <phoneticPr fontId="2" type="noConversion"/>
  </si>
  <si>
    <t>6.16-6.20下午</t>
    <phoneticPr fontId="2" type="noConversion"/>
  </si>
  <si>
    <t>6.23-6.27下午</t>
    <phoneticPr fontId="2" type="noConversion"/>
  </si>
  <si>
    <t>5.26-5.30上午</t>
    <phoneticPr fontId="2" type="noConversion"/>
  </si>
  <si>
    <t>智慧新能源汽车技术</t>
    <phoneticPr fontId="2" type="noConversion"/>
  </si>
  <si>
    <r>
      <rPr>
        <sz val="10"/>
        <rFont val="仿宋_GB2312"/>
        <family val="3"/>
        <charset val="134"/>
      </rPr>
      <t>立体裁剪实训室</t>
    </r>
    <r>
      <rPr>
        <sz val="10"/>
        <rFont val="Times New Roman"/>
        <family val="1"/>
      </rPr>
      <t>I</t>
    </r>
    <phoneticPr fontId="2" type="noConversion"/>
  </si>
  <si>
    <r>
      <rPr>
        <sz val="10"/>
        <rFont val="仿宋_GB2312"/>
        <family val="3"/>
        <charset val="134"/>
      </rPr>
      <t>工业</t>
    </r>
    <r>
      <rPr>
        <sz val="10"/>
        <rFont val="Times New Roman"/>
        <family val="1"/>
      </rPr>
      <t>4.0</t>
    </r>
    <r>
      <rPr>
        <sz val="10"/>
        <rFont val="仿宋_GB2312"/>
        <family val="3"/>
        <charset val="134"/>
      </rPr>
      <t>技术实训室</t>
    </r>
  </si>
  <si>
    <r>
      <rPr>
        <sz val="10"/>
        <rFont val="Times New Roman"/>
        <family val="1"/>
      </rPr>
      <t>AR/VR</t>
    </r>
    <r>
      <rPr>
        <sz val="10"/>
        <rFont val="宋体"/>
        <family val="3"/>
        <charset val="134"/>
      </rPr>
      <t>机械行业制作体验区</t>
    </r>
  </si>
  <si>
    <t>虚拟演播室</t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</si>
  <si>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</t>
    </r>
    <phoneticPr fontId="2" type="noConversion"/>
  </si>
  <si>
    <t>物流信息技术实训室</t>
  </si>
  <si>
    <r>
      <rPr>
        <sz val="10"/>
        <rFont val="仿宋_GB2312"/>
        <family val="3"/>
        <charset val="134"/>
      </rPr>
      <t>工业机器人集成应用实训室</t>
    </r>
  </si>
  <si>
    <t>钻床区</t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</si>
  <si>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1</t>
    </r>
  </si>
  <si>
    <r>
      <rPr>
        <sz val="10"/>
        <rFont val="Times New Roman"/>
        <family val="1"/>
      </rPr>
      <t>4D</t>
    </r>
    <r>
      <rPr>
        <sz val="10"/>
        <rFont val="宋体"/>
        <family val="3"/>
        <charset val="134"/>
      </rPr>
      <t>影院</t>
    </r>
  </si>
  <si>
    <r>
      <rPr>
        <sz val="10"/>
        <rFont val="Times New Roman"/>
        <family val="1"/>
      </rPr>
      <t>3+2</t>
    </r>
    <r>
      <rPr>
        <sz val="10"/>
        <rFont val="仿宋_GB2312"/>
        <family val="3"/>
        <charset val="134"/>
      </rPr>
      <t>五轴加工实训区</t>
    </r>
    <r>
      <rPr>
        <sz val="10"/>
        <rFont val="Times New Roman"/>
        <family val="1"/>
      </rPr>
      <t>1</t>
    </r>
  </si>
  <si>
    <r>
      <rPr>
        <sz val="10"/>
        <rFont val="仿宋_GB2312"/>
        <family val="3"/>
        <charset val="134"/>
      </rPr>
      <t>工业物联网技术实训室</t>
    </r>
  </si>
  <si>
    <t>平面磨床区</t>
  </si>
  <si>
    <r>
      <rPr>
        <sz val="10"/>
        <rFont val="仿宋_GB2312"/>
        <family val="3"/>
        <charset val="134"/>
      </rPr>
      <t>数字化检测实训区</t>
    </r>
    <r>
      <rPr>
        <sz val="10"/>
        <rFont val="Times New Roman"/>
        <family val="1"/>
      </rPr>
      <t>2</t>
    </r>
  </si>
  <si>
    <r>
      <rPr>
        <sz val="10"/>
        <rFont val="仿宋_GB2312"/>
        <family val="3"/>
        <charset val="134"/>
      </rPr>
      <t>立体裁剪实训室</t>
    </r>
    <r>
      <rPr>
        <sz val="10"/>
        <rFont val="Times New Roman"/>
        <family val="1"/>
      </rPr>
      <t>II</t>
    </r>
  </si>
  <si>
    <r>
      <rPr>
        <sz val="10"/>
        <rFont val="仿宋_GB2312"/>
        <family val="3"/>
        <charset val="134"/>
      </rPr>
      <t>四轴加工实训区</t>
    </r>
    <r>
      <rPr>
        <sz val="10"/>
        <rFont val="Times New Roman"/>
        <family val="1"/>
      </rPr>
      <t>1</t>
    </r>
  </si>
  <si>
    <r>
      <rPr>
        <sz val="10"/>
        <rFont val="仿宋_GB2312"/>
        <family val="3"/>
        <charset val="134"/>
      </rPr>
      <t>过程控制技术实训室</t>
    </r>
  </si>
  <si>
    <r>
      <rPr>
        <sz val="10"/>
        <rFont val="仿宋_GB2312"/>
        <family val="3"/>
        <charset val="134"/>
      </rPr>
      <t>服装工艺仿真实训室</t>
    </r>
    <r>
      <rPr>
        <sz val="10"/>
        <rFont val="Times New Roman"/>
        <family val="1"/>
      </rPr>
      <t>III</t>
    </r>
  </si>
  <si>
    <r>
      <rPr>
        <sz val="10"/>
        <rFont val="仿宋_GB2312"/>
        <family val="3"/>
        <charset val="134"/>
      </rPr>
      <t>电工电子装调测试实训室</t>
    </r>
  </si>
  <si>
    <r>
      <rPr>
        <sz val="10"/>
        <rFont val="仿宋_GB2312"/>
        <family val="3"/>
        <charset val="134"/>
      </rPr>
      <t>服装工艺仿真实训室Ⅳ</t>
    </r>
  </si>
  <si>
    <r>
      <rPr>
        <sz val="10"/>
        <rFont val="仿宋_GB2312"/>
        <family val="3"/>
        <charset val="134"/>
      </rPr>
      <t>数控车铣复合加工实训区</t>
    </r>
  </si>
  <si>
    <r>
      <rPr>
        <sz val="10"/>
        <rFont val="Times New Roman"/>
        <family val="1"/>
      </rPr>
      <t>AHK</t>
    </r>
    <r>
      <rPr>
        <sz val="10"/>
        <rFont val="Microsoft YaHei UI"/>
        <family val="2"/>
        <charset val="134"/>
      </rPr>
      <t>工业自动化</t>
    </r>
    <r>
      <rPr>
        <sz val="10"/>
        <rFont val="仿宋_GB2312"/>
        <family val="3"/>
        <charset val="134"/>
      </rPr>
      <t>国际认证实训室</t>
    </r>
    <r>
      <rPr>
        <sz val="10"/>
        <rFont val="Times New Roman"/>
        <family val="1"/>
      </rPr>
      <t>2</t>
    </r>
  </si>
  <si>
    <t>汽车检测维护实训区3</t>
  </si>
  <si>
    <r>
      <rPr>
        <sz val="10"/>
        <rFont val="Times New Roman"/>
        <family val="1"/>
      </rPr>
      <t>AHK</t>
    </r>
    <r>
      <rPr>
        <sz val="10"/>
        <rFont val="Microsoft YaHei UI"/>
        <family val="2"/>
        <charset val="134"/>
      </rPr>
      <t>机电一体化工国际认证实训室</t>
    </r>
  </si>
  <si>
    <r>
      <rPr>
        <sz val="10"/>
        <rFont val="Times New Roman"/>
        <family val="1"/>
      </rPr>
      <t>AHK</t>
    </r>
    <r>
      <rPr>
        <sz val="10"/>
        <rFont val="仿宋_GB2312"/>
        <family val="3"/>
        <charset val="134"/>
      </rPr>
      <t>工业自动化国际认证实训室</t>
    </r>
  </si>
  <si>
    <r>
      <t>教学区1（</t>
    </r>
    <r>
      <rPr>
        <sz val="10"/>
        <rFont val="仿宋_GB2312"/>
        <family val="3"/>
        <charset val="134"/>
      </rPr>
      <t>4楼</t>
    </r>
    <r>
      <rPr>
        <sz val="10"/>
        <rFont val="仿宋_GB2312"/>
        <family val="3"/>
        <charset val="134"/>
      </rPr>
      <t>）</t>
    </r>
    <phoneticPr fontId="2" type="noConversion"/>
  </si>
  <si>
    <r>
      <rPr>
        <sz val="10"/>
        <rFont val="仿宋_GB2312"/>
        <family val="3"/>
        <charset val="134"/>
      </rPr>
      <t>自动线安装调试（三菱）Ⅰ</t>
    </r>
  </si>
  <si>
    <r>
      <rPr>
        <sz val="10"/>
        <rFont val="宋体"/>
        <family val="3"/>
        <charset val="134"/>
      </rPr>
      <t>汽车</t>
    </r>
    <r>
      <rPr>
        <sz val="10"/>
        <rFont val="仿宋_GB2312"/>
        <family val="3"/>
        <charset val="134"/>
      </rPr>
      <t>营销实训区</t>
    </r>
  </si>
  <si>
    <r>
      <rPr>
        <sz val="10"/>
        <rFont val="仿宋_GB2312"/>
        <family val="3"/>
        <charset val="134"/>
      </rPr>
      <t>电气安装与调试技术实训室</t>
    </r>
  </si>
  <si>
    <t>三坐标检测区</t>
    <phoneticPr fontId="2" type="noConversion"/>
  </si>
  <si>
    <r>
      <t>教学区2（</t>
    </r>
    <r>
      <rPr>
        <sz val="10"/>
        <rFont val="仿宋_GB2312"/>
        <family val="3"/>
        <charset val="134"/>
      </rPr>
      <t>5</t>
    </r>
    <r>
      <rPr>
        <sz val="10"/>
        <rFont val="仿宋_GB2312"/>
        <family val="3"/>
        <charset val="134"/>
      </rPr>
      <t>楼）</t>
    </r>
    <phoneticPr fontId="2" type="noConversion"/>
  </si>
  <si>
    <r>
      <rPr>
        <sz val="10"/>
        <rFont val="仿宋_GB2312"/>
        <family val="3"/>
        <charset val="134"/>
      </rPr>
      <t>自动线安装调试（三菱）Ⅱ</t>
    </r>
  </si>
  <si>
    <r>
      <rPr>
        <sz val="10"/>
        <rFont val="宋体"/>
        <family val="3"/>
        <charset val="134"/>
      </rPr>
      <t>汽车</t>
    </r>
    <r>
      <rPr>
        <sz val="10"/>
        <rFont val="仿宋_GB2312"/>
        <family val="3"/>
        <charset val="134"/>
      </rPr>
      <t>营销实训厅</t>
    </r>
  </si>
  <si>
    <r>
      <t>教学区1（</t>
    </r>
    <r>
      <rPr>
        <sz val="10"/>
        <rFont val="仿宋_GB2312"/>
        <family val="3"/>
        <charset val="134"/>
      </rPr>
      <t>3</t>
    </r>
    <r>
      <rPr>
        <sz val="10"/>
        <rFont val="仿宋_GB2312"/>
        <family val="3"/>
        <charset val="134"/>
      </rPr>
      <t>楼）</t>
    </r>
    <phoneticPr fontId="2" type="noConversion"/>
  </si>
  <si>
    <r>
      <t>教学区2（</t>
    </r>
    <r>
      <rPr>
        <sz val="10"/>
        <rFont val="仿宋_GB2312"/>
        <family val="3"/>
        <charset val="134"/>
      </rPr>
      <t>3</t>
    </r>
    <r>
      <rPr>
        <sz val="10"/>
        <rFont val="仿宋_GB2312"/>
        <family val="3"/>
        <charset val="134"/>
      </rPr>
      <t>楼）</t>
    </r>
    <phoneticPr fontId="2" type="noConversion"/>
  </si>
  <si>
    <r>
      <rPr>
        <sz val="10"/>
        <rFont val="Times New Roman"/>
        <family val="1"/>
      </rPr>
      <t>GUI</t>
    </r>
    <r>
      <rPr>
        <sz val="10"/>
        <rFont val="宋体"/>
        <family val="3"/>
        <charset val="134"/>
      </rPr>
      <t>界面设计实训室</t>
    </r>
  </si>
  <si>
    <r>
      <t>教学区3（</t>
    </r>
    <r>
      <rPr>
        <sz val="10"/>
        <rFont val="仿宋_GB2312"/>
        <family val="3"/>
        <charset val="134"/>
      </rPr>
      <t>3</t>
    </r>
    <r>
      <rPr>
        <sz val="10"/>
        <rFont val="仿宋_GB2312"/>
        <family val="3"/>
        <charset val="134"/>
      </rPr>
      <t>楼）</t>
    </r>
    <phoneticPr fontId="2" type="noConversion"/>
  </si>
  <si>
    <r>
      <rPr>
        <sz val="10"/>
        <rFont val="宋体"/>
        <family val="3"/>
        <charset val="134"/>
      </rPr>
      <t>机房</t>
    </r>
    <phoneticPr fontId="2" type="noConversion"/>
  </si>
  <si>
    <t>汽车虚拟仿真教学实训区1</t>
    <phoneticPr fontId="2" type="noConversion"/>
  </si>
  <si>
    <t>汽车虚拟仿真教学实训区2</t>
    <phoneticPr fontId="2" type="noConversion"/>
  </si>
  <si>
    <t>新能源汽车分控联动实训区3</t>
  </si>
  <si>
    <t>新能源汽车分控联动实训区4</t>
  </si>
  <si>
    <t>新能源汽车拆装实训区</t>
  </si>
  <si>
    <t>01a</t>
    <phoneticPr fontId="2" type="noConversion"/>
  </si>
  <si>
    <t>02b</t>
    <phoneticPr fontId="2" type="noConversion"/>
  </si>
  <si>
    <t>01b</t>
    <phoneticPr fontId="2" type="noConversion"/>
  </si>
  <si>
    <t>04a</t>
    <phoneticPr fontId="2" type="noConversion"/>
  </si>
  <si>
    <t>04b</t>
    <phoneticPr fontId="2" type="noConversion"/>
  </si>
  <si>
    <t>07a</t>
    <phoneticPr fontId="2" type="noConversion"/>
  </si>
  <si>
    <t>10b</t>
    <phoneticPr fontId="2" type="noConversion"/>
  </si>
  <si>
    <t>16a</t>
  </si>
  <si>
    <t>16a</t>
    <phoneticPr fontId="2" type="noConversion"/>
  </si>
  <si>
    <t>08b</t>
    <phoneticPr fontId="2" type="noConversion"/>
  </si>
  <si>
    <t>03b</t>
    <phoneticPr fontId="2" type="noConversion"/>
  </si>
  <si>
    <t>11b</t>
    <phoneticPr fontId="2" type="noConversion"/>
  </si>
  <si>
    <t>15a</t>
  </si>
  <si>
    <t>15a</t>
    <phoneticPr fontId="2" type="noConversion"/>
  </si>
  <si>
    <t>15b</t>
    <phoneticPr fontId="2" type="noConversion"/>
  </si>
  <si>
    <t>17a</t>
  </si>
  <si>
    <t>17a</t>
    <phoneticPr fontId="2" type="noConversion"/>
  </si>
  <si>
    <t>17b</t>
    <phoneticPr fontId="2" type="noConversion"/>
  </si>
  <si>
    <t>11a</t>
    <phoneticPr fontId="2" type="noConversion"/>
  </si>
  <si>
    <t>05b</t>
    <phoneticPr fontId="2" type="noConversion"/>
  </si>
  <si>
    <t>10a</t>
    <phoneticPr fontId="2" type="noConversion"/>
  </si>
  <si>
    <t>10b</t>
    <phoneticPr fontId="2" type="noConversion"/>
  </si>
  <si>
    <t>14a</t>
  </si>
  <si>
    <t>14a</t>
    <phoneticPr fontId="2" type="noConversion"/>
  </si>
  <si>
    <t>03a</t>
    <phoneticPr fontId="2" type="noConversion"/>
  </si>
  <si>
    <t>07b</t>
    <phoneticPr fontId="2" type="noConversion"/>
  </si>
  <si>
    <t>09a</t>
    <phoneticPr fontId="2" type="noConversion"/>
  </si>
  <si>
    <t>09b</t>
    <phoneticPr fontId="2" type="noConversion"/>
  </si>
  <si>
    <t>06a</t>
    <phoneticPr fontId="2" type="noConversion"/>
  </si>
  <si>
    <t>13a</t>
    <phoneticPr fontId="2" type="noConversion"/>
  </si>
  <si>
    <t>13b</t>
    <phoneticPr fontId="2" type="noConversion"/>
  </si>
  <si>
    <t>05a</t>
    <phoneticPr fontId="2" type="noConversion"/>
  </si>
  <si>
    <t>06b</t>
    <phoneticPr fontId="2" type="noConversion"/>
  </si>
  <si>
    <t>12a</t>
    <phoneticPr fontId="2" type="noConversion"/>
  </si>
  <si>
    <t>12b</t>
    <phoneticPr fontId="2" type="noConversion"/>
  </si>
  <si>
    <t>16b</t>
    <phoneticPr fontId="2" type="noConversion"/>
  </si>
  <si>
    <t>02a</t>
    <phoneticPr fontId="2" type="noConversion"/>
  </si>
  <si>
    <t>08a</t>
    <phoneticPr fontId="2" type="noConversion"/>
  </si>
  <si>
    <t>14b</t>
    <phoneticPr fontId="2" type="noConversion"/>
  </si>
  <si>
    <t>18a</t>
  </si>
  <si>
    <t>18a</t>
    <phoneticPr fontId="2" type="noConversion"/>
  </si>
  <si>
    <t>18b</t>
    <phoneticPr fontId="2" type="noConversion"/>
  </si>
  <si>
    <t>12b</t>
    <phoneticPr fontId="2" type="noConversion"/>
  </si>
  <si>
    <t>19b</t>
    <phoneticPr fontId="2" type="noConversion"/>
  </si>
  <si>
    <t>13a</t>
    <phoneticPr fontId="2" type="noConversion"/>
  </si>
  <si>
    <t>19a</t>
    <phoneticPr fontId="2" type="noConversion"/>
  </si>
  <si>
    <t>18b</t>
    <phoneticPr fontId="2" type="noConversion"/>
  </si>
  <si>
    <t>09b</t>
    <phoneticPr fontId="2" type="noConversion"/>
  </si>
  <si>
    <t>20a</t>
    <phoneticPr fontId="2" type="noConversion"/>
  </si>
  <si>
    <t>中德智能制造双跨培训中心</t>
    <phoneticPr fontId="2" type="noConversion"/>
  </si>
  <si>
    <t>分                            计</t>
    <phoneticPr fontId="2" type="noConversion"/>
  </si>
  <si>
    <t>总                            计</t>
    <phoneticPr fontId="2" type="noConversion"/>
  </si>
  <si>
    <t>实训区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</si>
</sst>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[$-F800]dddd\,\ mmmm\ dd\,\ yyyy"/>
  </numFmts>
  <fonts count="2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Geneva"/>
      <family val="2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name val="宋体"/>
      <family val="3"/>
      <charset val="134"/>
    </font>
    <font>
      <sz val="10"/>
      <name val="Microsoft YaHei UI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Courier New"/>
      <family val="3"/>
    </font>
    <font>
      <sz val="10"/>
      <name val="宋体"/>
      <family val="3"/>
      <charset val="134"/>
      <scheme val="major"/>
    </font>
    <font>
      <b/>
      <sz val="9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177" fontId="0" fillId="0" borderId="0"/>
    <xf numFmtId="177" fontId="18" fillId="0" borderId="0">
      <alignment vertical="center"/>
    </xf>
    <xf numFmtId="177" fontId="7" fillId="0" borderId="0">
      <alignment vertical="center"/>
    </xf>
    <xf numFmtId="177" fontId="1" fillId="0" borderId="0">
      <alignment vertical="center"/>
    </xf>
    <xf numFmtId="177" fontId="18" fillId="0" borderId="0">
      <alignment vertical="center"/>
    </xf>
    <xf numFmtId="177" fontId="18" fillId="0" borderId="0">
      <alignment vertical="center"/>
    </xf>
    <xf numFmtId="177" fontId="1" fillId="0" borderId="0">
      <alignment vertical="center"/>
    </xf>
    <xf numFmtId="177" fontId="5" fillId="0" borderId="0"/>
    <xf numFmtId="177" fontId="5" fillId="0" borderId="0"/>
    <xf numFmtId="177" fontId="1" fillId="0" borderId="0">
      <alignment vertical="center"/>
    </xf>
    <xf numFmtId="177" fontId="1" fillId="0" borderId="0">
      <alignment vertical="center"/>
    </xf>
    <xf numFmtId="177" fontId="18" fillId="0" borderId="0">
      <alignment vertical="center"/>
    </xf>
    <xf numFmtId="177" fontId="11" fillId="0" borderId="0"/>
  </cellStyleXfs>
  <cellXfs count="103">
    <xf numFmtId="177" fontId="0" fillId="0" borderId="0" xfId="0"/>
    <xf numFmtId="177" fontId="0" fillId="0" borderId="1" xfId="0" applyBorder="1"/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0" fillId="0" borderId="1" xfId="0" applyBorder="1" applyAlignment="1">
      <alignment horizontal="center"/>
    </xf>
    <xf numFmtId="177" fontId="0" fillId="0" borderId="1" xfId="0" applyBorder="1" applyAlignment="1">
      <alignment horizontal="left" vertical="center" wrapText="1"/>
    </xf>
    <xf numFmtId="14" fontId="0" fillId="0" borderId="0" xfId="0" applyNumberFormat="1"/>
    <xf numFmtId="176" fontId="0" fillId="0" borderId="0" xfId="0" applyNumberFormat="1"/>
    <xf numFmtId="177" fontId="1" fillId="0" borderId="1" xfId="0" applyFont="1" applyBorder="1" applyAlignment="1">
      <alignment horizontal="center" vertical="center" wrapText="1"/>
    </xf>
    <xf numFmtId="177" fontId="8" fillId="0" borderId="1" xfId="0" applyFont="1" applyBorder="1" applyAlignment="1">
      <alignment horizontal="center" vertical="center"/>
    </xf>
    <xf numFmtId="177" fontId="10" fillId="0" borderId="1" xfId="0" applyFont="1" applyBorder="1" applyAlignment="1">
      <alignment horizontal="left" vertical="center"/>
    </xf>
    <xf numFmtId="177" fontId="12" fillId="0" borderId="1" xfId="0" applyFont="1" applyBorder="1"/>
    <xf numFmtId="177" fontId="6" fillId="0" borderId="3" xfId="12" applyFont="1" applyBorder="1" applyAlignment="1">
      <alignment horizontal="left" vertical="center" wrapText="1"/>
    </xf>
    <xf numFmtId="177" fontId="17" fillId="0" borderId="1" xfId="0" applyFont="1" applyBorder="1"/>
    <xf numFmtId="177" fontId="17" fillId="0" borderId="3" xfId="0" applyFont="1" applyBorder="1"/>
    <xf numFmtId="177" fontId="9" fillId="0" borderId="0" xfId="0" applyFont="1"/>
    <xf numFmtId="177" fontId="0" fillId="0" borderId="0" xfId="0" applyAlignment="1">
      <alignment wrapText="1"/>
    </xf>
    <xf numFmtId="177" fontId="2" fillId="0" borderId="1" xfId="0" applyFont="1" applyBorder="1" applyAlignment="1">
      <alignment horizontal="left" vertical="center"/>
    </xf>
    <xf numFmtId="177" fontId="9" fillId="0" borderId="1" xfId="0" applyFont="1" applyBorder="1"/>
    <xf numFmtId="177" fontId="8" fillId="0" borderId="2" xfId="0" applyFont="1" applyFill="1" applyBorder="1" applyAlignment="1">
      <alignment horizontal="center" vertical="center"/>
    </xf>
    <xf numFmtId="177" fontId="8" fillId="0" borderId="1" xfId="0" applyFont="1" applyFill="1" applyBorder="1" applyAlignment="1">
      <alignment horizontal="center" vertical="center"/>
    </xf>
    <xf numFmtId="177" fontId="8" fillId="0" borderId="2" xfId="0" applyFont="1" applyBorder="1" applyAlignment="1">
      <alignment horizontal="center" vertical="center"/>
    </xf>
    <xf numFmtId="177" fontId="2" fillId="0" borderId="7" xfId="0" applyFont="1" applyFill="1" applyBorder="1" applyAlignment="1">
      <alignment horizontal="left" vertical="center"/>
    </xf>
    <xf numFmtId="177" fontId="8" fillId="0" borderId="2" xfId="0" applyFont="1" applyBorder="1" applyAlignment="1">
      <alignment horizontal="center" vertical="center"/>
    </xf>
    <xf numFmtId="177" fontId="2" fillId="0" borderId="1" xfId="0" applyFont="1" applyBorder="1" applyAlignment="1" applyProtection="1">
      <alignment vertical="center" wrapText="1"/>
    </xf>
    <xf numFmtId="177" fontId="2" fillId="0" borderId="1" xfId="0" applyFont="1" applyBorder="1" applyAlignment="1" applyProtection="1">
      <alignment vertical="center"/>
    </xf>
    <xf numFmtId="177" fontId="2" fillId="0" borderId="1" xfId="0" applyFont="1" applyBorder="1" applyAlignment="1" applyProtection="1">
      <alignment horizontal="center" vertical="center" wrapText="1"/>
    </xf>
    <xf numFmtId="177" fontId="2" fillId="0" borderId="1" xfId="0" applyFont="1" applyBorder="1" applyAlignment="1" applyProtection="1">
      <alignment horizontal="left" vertical="center" wrapText="1"/>
    </xf>
    <xf numFmtId="177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Font="1" applyFill="1" applyBorder="1" applyAlignment="1" applyProtection="1">
      <alignment horizontal="left" vertical="center" wrapText="1"/>
    </xf>
    <xf numFmtId="177" fontId="21" fillId="0" borderId="7" xfId="0" applyFont="1" applyFill="1" applyBorder="1" applyAlignment="1">
      <alignment horizontal="left" vertical="center"/>
    </xf>
    <xf numFmtId="177" fontId="2" fillId="0" borderId="1" xfId="0" applyFont="1" applyFill="1" applyBorder="1" applyAlignment="1" applyProtection="1">
      <alignment horizontal="left" vertical="center"/>
    </xf>
    <xf numFmtId="177" fontId="2" fillId="0" borderId="1" xfId="0" applyFont="1" applyFill="1" applyBorder="1" applyAlignment="1" applyProtection="1">
      <alignment vertical="center"/>
    </xf>
    <xf numFmtId="177" fontId="2" fillId="0" borderId="7" xfId="0" applyFont="1" applyFill="1" applyBorder="1" applyAlignment="1">
      <alignment horizontal="center" vertical="center" wrapText="1"/>
    </xf>
    <xf numFmtId="177" fontId="19" fillId="0" borderId="1" xfId="0" applyFont="1" applyBorder="1" applyAlignment="1" applyProtection="1">
      <alignment horizontal="center" vertical="center" wrapText="1"/>
    </xf>
    <xf numFmtId="177" fontId="19" fillId="0" borderId="1" xfId="0" applyFont="1" applyBorder="1" applyAlignment="1" applyProtection="1">
      <alignment horizontal="left" vertical="center" wrapText="1"/>
    </xf>
    <xf numFmtId="177" fontId="19" fillId="0" borderId="1" xfId="0" applyFont="1" applyBorder="1" applyAlignment="1" applyProtection="1">
      <alignment horizontal="left" vertical="center"/>
    </xf>
    <xf numFmtId="177" fontId="20" fillId="0" borderId="1" xfId="0" applyFont="1" applyFill="1" applyBorder="1" applyAlignment="1" applyProtection="1">
      <alignment horizontal="left" vertical="center"/>
    </xf>
    <xf numFmtId="177" fontId="15" fillId="0" borderId="1" xfId="12" applyFont="1" applyFill="1" applyBorder="1" applyAlignment="1">
      <alignment horizontal="left" vertical="center" wrapText="1"/>
    </xf>
    <xf numFmtId="177" fontId="8" fillId="0" borderId="5" xfId="0" applyFont="1" applyBorder="1" applyAlignment="1">
      <alignment horizontal="center" vertical="center"/>
    </xf>
    <xf numFmtId="177" fontId="8" fillId="0" borderId="2" xfId="0" applyFont="1" applyBorder="1" applyAlignment="1">
      <alignment horizontal="center" vertical="center"/>
    </xf>
    <xf numFmtId="177" fontId="15" fillId="0" borderId="0" xfId="12" applyFont="1" applyBorder="1" applyAlignment="1">
      <alignment horizontal="left" vertical="center" wrapText="1"/>
    </xf>
    <xf numFmtId="177" fontId="1" fillId="0" borderId="1" xfId="0" applyFont="1" applyBorder="1"/>
    <xf numFmtId="177" fontId="8" fillId="0" borderId="0" xfId="0" applyNumberFormat="1" applyFont="1" applyAlignment="1">
      <alignment horizontal="center" vertical="center"/>
    </xf>
    <xf numFmtId="177" fontId="9" fillId="0" borderId="0" xfId="0" applyNumberFormat="1" applyFont="1"/>
    <xf numFmtId="177" fontId="9" fillId="0" borderId="0" xfId="0" applyNumberFormat="1" applyFont="1" applyFill="1"/>
    <xf numFmtId="177" fontId="9" fillId="0" borderId="0" xfId="0" applyNumberFormat="1" applyFont="1" applyFill="1" applyAlignment="1">
      <alignment wrapText="1"/>
    </xf>
    <xf numFmtId="177" fontId="9" fillId="0" borderId="0" xfId="0" applyNumberFormat="1" applyFont="1" applyAlignment="1">
      <alignment wrapText="1"/>
    </xf>
    <xf numFmtId="177" fontId="8" fillId="0" borderId="2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9" fillId="2" borderId="0" xfId="0" applyNumberFormat="1" applyFont="1" applyFill="1"/>
    <xf numFmtId="0" fontId="8" fillId="0" borderId="2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0" fillId="0" borderId="0" xfId="0" applyNumberFormat="1"/>
    <xf numFmtId="177" fontId="8" fillId="2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177" fontId="8" fillId="3" borderId="2" xfId="0" applyNumberFormat="1" applyFont="1" applyFill="1" applyBorder="1" applyAlignment="1">
      <alignment horizontal="center" vertical="center"/>
    </xf>
    <xf numFmtId="0" fontId="24" fillId="3" borderId="2" xfId="0" applyNumberFormat="1" applyFont="1" applyFill="1" applyBorder="1" applyAlignment="1">
      <alignment horizontal="center" vertical="center"/>
    </xf>
    <xf numFmtId="177" fontId="9" fillId="3" borderId="0" xfId="0" applyNumberFormat="1" applyFont="1" applyFill="1"/>
    <xf numFmtId="177" fontId="6" fillId="0" borderId="8" xfId="12" applyFont="1" applyBorder="1" applyAlignment="1">
      <alignment horizontal="left" vertical="center" wrapText="1"/>
    </xf>
    <xf numFmtId="177" fontId="4" fillId="0" borderId="8" xfId="12" applyFont="1" applyBorder="1" applyAlignment="1">
      <alignment horizontal="left" vertical="center" wrapText="1"/>
    </xf>
    <xf numFmtId="177" fontId="15" fillId="0" borderId="8" xfId="12" applyFont="1" applyBorder="1" applyAlignment="1">
      <alignment horizontal="left" vertical="center" wrapText="1"/>
    </xf>
    <xf numFmtId="177" fontId="6" fillId="0" borderId="8" xfId="12" applyFont="1" applyFill="1" applyBorder="1" applyAlignment="1">
      <alignment horizontal="left" vertical="center" wrapText="1"/>
    </xf>
    <xf numFmtId="177" fontId="4" fillId="0" borderId="8" xfId="12" applyFont="1" applyFill="1" applyBorder="1" applyAlignment="1">
      <alignment horizontal="left" vertical="center" wrapText="1"/>
    </xf>
    <xf numFmtId="177" fontId="15" fillId="0" borderId="8" xfId="0" applyFont="1" applyBorder="1" applyAlignment="1">
      <alignment horizontal="left" vertical="center" wrapText="1"/>
    </xf>
    <xf numFmtId="177" fontId="6" fillId="0" borderId="8" xfId="0" applyFont="1" applyBorder="1" applyAlignment="1">
      <alignment horizontal="left" vertical="center" wrapText="1"/>
    </xf>
    <xf numFmtId="177" fontId="6" fillId="0" borderId="8" xfId="0" applyFont="1" applyBorder="1" applyAlignment="1">
      <alignment vertical="center" wrapText="1"/>
    </xf>
    <xf numFmtId="177" fontId="23" fillId="0" borderId="8" xfId="12" applyFont="1" applyBorder="1" applyAlignment="1">
      <alignment horizontal="left" vertical="center" wrapText="1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left"/>
    </xf>
    <xf numFmtId="177" fontId="9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left"/>
    </xf>
    <xf numFmtId="0" fontId="8" fillId="4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horizontal="center"/>
    </xf>
    <xf numFmtId="177" fontId="8" fillId="0" borderId="8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</cellXfs>
  <cellStyles count="13">
    <cellStyle name="常规" xfId="0" builtinId="0"/>
    <cellStyle name="常规 10" xfId="1"/>
    <cellStyle name="常规 10 2" xfId="2"/>
    <cellStyle name="常规 12 2 4" xfId="3"/>
    <cellStyle name="常规 18" xfId="4"/>
    <cellStyle name="常规 18 2" xfId="5"/>
    <cellStyle name="常规 19" xfId="6"/>
    <cellStyle name="常规 2" xfId="7"/>
    <cellStyle name="常规 2 2" xfId="8"/>
    <cellStyle name="常规 2 5" xfId="9"/>
    <cellStyle name="常规 20" xfId="10"/>
    <cellStyle name="常规 6" xfId="11"/>
    <cellStyle name="常规_Sheet1" xfId="12"/>
  </cellStyles>
  <dxfs count="42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0</xdr:col>
      <xdr:colOff>1552575</xdr:colOff>
      <xdr:row>0</xdr:row>
      <xdr:rowOff>352425</xdr:rowOff>
    </xdr:to>
    <xdr:sp macro="" textlink="">
      <xdr:nvSpPr>
        <xdr:cNvPr id="40314" name="Line 1">
          <a:extLst>
            <a:ext uri="{FF2B5EF4-FFF2-40B4-BE49-F238E27FC236}">
              <a16:creationId xmlns:a16="http://schemas.microsoft.com/office/drawing/2014/main" xmlns="" id="{00000000-0008-0000-0200-00007A9D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15430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N/Desktop/&#32442;&#38498;&#19996;&#21306;&#23454;&#35757;&#35745;&#21010;&#35843;&#25972;&#30003;&#35831;-&#26426;&#30005;&#31995;11.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u/Desktop/&#24037;&#19994;&#23398;&#38498;&#23454;&#35757;&#35745;&#21010;5.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u/Desktop/&#25968;&#23383;&#32463;&#27982;&#23398;&#38498;&#23454;&#35757;&#35745;&#21010;202305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u/Desktop/&#24120;&#24030;&#24037;&#31243;&#23454;&#35757;&#35745;&#21010;202305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Temp/360zip$Temp/360$2/&#32442;&#38498;&#23454;&#35757;&#35745;&#21010;202305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u/Desktop/&#24037;&#19994;&#23398;&#38498;&#23454;&#35757;&#35745;&#21010;2023.5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u/Desktop/&#33713;&#33589;&#31185;&#26031;&#29305;&#23454;&#35757;&#35745;&#21010;202305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ityDictionary"/>
      <sheetName val="调整类型"/>
      <sheetName val="时间段"/>
      <sheetName val="学校"/>
    </sheetNames>
    <sheetDataSet>
      <sheetData sheetId="0" refreshError="1"/>
      <sheetData sheetId="1">
        <row r="1">
          <cell r="A1" t="str">
            <v>网络互联与信息安全实训基地</v>
          </cell>
        </row>
        <row r="2">
          <cell r="A2" t="str">
            <v>印刷技术</v>
          </cell>
        </row>
        <row r="3">
          <cell r="A3" t="str">
            <v>智能制造技术</v>
          </cell>
        </row>
        <row r="4">
          <cell r="A4" t="str">
            <v>建筑智能化技术</v>
          </cell>
        </row>
        <row r="5">
          <cell r="A5" t="str">
            <v>精密机械制造技术</v>
          </cell>
        </row>
        <row r="6">
          <cell r="A6" t="str">
            <v>机器人技术</v>
          </cell>
        </row>
        <row r="7">
          <cell r="A7" t="str">
            <v>模具技术</v>
          </cell>
        </row>
        <row r="8">
          <cell r="A8" t="str">
            <v>数字创意</v>
          </cell>
        </row>
        <row r="9">
          <cell r="A9" t="str">
            <v>服装技术</v>
          </cell>
        </row>
        <row r="10">
          <cell r="A10" t="str">
            <v>应用电子技术</v>
          </cell>
        </row>
        <row r="11">
          <cell r="A11" t="str">
            <v>数控技术</v>
          </cell>
        </row>
        <row r="12">
          <cell r="A12" t="str">
            <v>机械加工技术</v>
          </cell>
        </row>
        <row r="13">
          <cell r="A13" t="str">
            <v>汽车技术</v>
          </cell>
        </row>
        <row r="14">
          <cell r="A14" t="str">
            <v>数字化管理</v>
          </cell>
        </row>
        <row r="15">
          <cell r="A15" t="str">
            <v>大数据与人工智能实训基地</v>
          </cell>
        </row>
        <row r="16">
          <cell r="A16" t="str">
            <v>焊接及检测技术</v>
          </cell>
        </row>
        <row r="17">
          <cell r="A17" t="str">
            <v>中德智能制造双跨培训中心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实训计划申报表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训室查看"/>
      <sheetName val="实训计划申报表"/>
      <sheetName val="Sheet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实训计划申报表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实训计划申报表"/>
      <sheetName val="Sheet2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实训计划申报表"/>
      <sheetName val="Sheet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实训计划申报表"/>
      <sheetName val="Sheet2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46"/>
  <sheetViews>
    <sheetView topLeftCell="A25" workbookViewId="0">
      <selection activeCell="A27" sqref="A27:XFD46"/>
    </sheetView>
  </sheetViews>
  <sheetFormatPr defaultRowHeight="14.25"/>
  <sheetData>
    <row r="2" spans="1:51" s="15" customFormat="1" ht="14.25" customHeight="1">
      <c r="A2" s="23">
        <v>177</v>
      </c>
      <c r="B2" s="10"/>
      <c r="C2" s="17" t="s">
        <v>192</v>
      </c>
      <c r="D2" s="30" t="s">
        <v>189</v>
      </c>
      <c r="E2" s="31" t="s">
        <v>68</v>
      </c>
      <c r="F2" s="22" t="s">
        <v>70</v>
      </c>
      <c r="G2" s="30" t="s">
        <v>191</v>
      </c>
      <c r="H2" s="33">
        <v>11</v>
      </c>
      <c r="I2" s="30" t="s">
        <v>193</v>
      </c>
      <c r="J2" s="33">
        <v>82</v>
      </c>
      <c r="K2" s="9"/>
      <c r="L2" s="21"/>
      <c r="M2" s="21"/>
      <c r="N2" s="21"/>
      <c r="O2" s="9"/>
      <c r="P2" s="21">
        <v>16.399999999999999</v>
      </c>
      <c r="Q2" s="9"/>
      <c r="R2" s="23">
        <v>16.399999999999999</v>
      </c>
      <c r="S2" s="9"/>
      <c r="T2" s="21"/>
      <c r="U2" s="9"/>
      <c r="V2" s="21"/>
      <c r="W2" s="9"/>
      <c r="X2" s="23">
        <v>16.399999999999999</v>
      </c>
      <c r="Y2" s="9"/>
      <c r="Z2" s="23">
        <v>16.399999999999999</v>
      </c>
      <c r="AA2" s="9"/>
      <c r="AB2" s="23">
        <v>16.399999999999999</v>
      </c>
      <c r="AC2" s="9"/>
      <c r="AD2" s="23">
        <v>16.399999999999999</v>
      </c>
      <c r="AE2" s="9"/>
      <c r="AF2" s="23">
        <v>16.399999999999999</v>
      </c>
      <c r="AG2" s="9"/>
      <c r="AH2" s="23">
        <v>16.399999999999999</v>
      </c>
      <c r="AI2" s="9"/>
      <c r="AJ2" s="23">
        <v>16.399999999999999</v>
      </c>
      <c r="AK2" s="9"/>
      <c r="AL2" s="23">
        <v>16.399999999999999</v>
      </c>
      <c r="AM2" s="9"/>
      <c r="AN2" s="23">
        <v>16.399999999999999</v>
      </c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s="15" customFormat="1" ht="14.25" customHeight="1">
      <c r="A3" s="23">
        <v>178</v>
      </c>
      <c r="B3" s="10"/>
      <c r="C3" s="17" t="s">
        <v>192</v>
      </c>
      <c r="D3" s="30" t="s">
        <v>190</v>
      </c>
      <c r="E3" s="31" t="s">
        <v>68</v>
      </c>
      <c r="F3" s="22" t="s">
        <v>70</v>
      </c>
      <c r="G3" s="30" t="s">
        <v>191</v>
      </c>
      <c r="H3" s="33">
        <v>11</v>
      </c>
      <c r="I3" s="30" t="s">
        <v>194</v>
      </c>
      <c r="J3" s="33">
        <v>80</v>
      </c>
      <c r="K3" s="9"/>
      <c r="L3" s="21"/>
      <c r="M3" s="21"/>
      <c r="N3" s="21"/>
      <c r="O3" s="9"/>
      <c r="P3" s="21"/>
      <c r="Q3" s="9">
        <v>16.399999999999999</v>
      </c>
      <c r="R3" s="23"/>
      <c r="S3" s="9">
        <v>16.399999999999999</v>
      </c>
      <c r="T3" s="21"/>
      <c r="U3" s="9"/>
      <c r="V3" s="21"/>
      <c r="W3" s="9"/>
      <c r="X3" s="23"/>
      <c r="Y3" s="9">
        <v>16.399999999999999</v>
      </c>
      <c r="Z3" s="23"/>
      <c r="AA3" s="9">
        <v>16.399999999999999</v>
      </c>
      <c r="AB3" s="23"/>
      <c r="AC3" s="9">
        <v>16.399999999999999</v>
      </c>
      <c r="AD3" s="23"/>
      <c r="AE3" s="9">
        <v>16.399999999999999</v>
      </c>
      <c r="AF3" s="23"/>
      <c r="AG3" s="9">
        <v>16.399999999999999</v>
      </c>
      <c r="AH3" s="23"/>
      <c r="AI3" s="9">
        <v>16.399999999999999</v>
      </c>
      <c r="AJ3" s="23"/>
      <c r="AK3" s="9">
        <v>16.399999999999999</v>
      </c>
      <c r="AL3" s="23"/>
      <c r="AM3" s="9">
        <v>16.399999999999999</v>
      </c>
      <c r="AN3" s="23"/>
      <c r="AO3" s="9">
        <v>16.399999999999999</v>
      </c>
      <c r="AP3" s="9"/>
      <c r="AQ3" s="9"/>
      <c r="AR3" s="9"/>
      <c r="AS3" s="9"/>
      <c r="AT3" s="9"/>
      <c r="AU3" s="9"/>
      <c r="AV3" s="9"/>
      <c r="AW3" s="9"/>
      <c r="AX3" s="9"/>
      <c r="AY3" s="9"/>
    </row>
    <row r="7" spans="1:51" s="15" customFormat="1" ht="14.25" customHeight="1">
      <c r="A7" s="23">
        <v>49</v>
      </c>
      <c r="B7" s="18"/>
      <c r="C7" s="24" t="s">
        <v>171</v>
      </c>
      <c r="D7" s="25" t="s">
        <v>172</v>
      </c>
      <c r="E7" s="32" t="s">
        <v>68</v>
      </c>
      <c r="F7" s="32" t="s">
        <v>92</v>
      </c>
      <c r="G7" s="25" t="s">
        <v>180</v>
      </c>
      <c r="H7" s="26">
        <v>12</v>
      </c>
      <c r="I7" s="27" t="s">
        <v>182</v>
      </c>
      <c r="J7" s="26">
        <v>52</v>
      </c>
      <c r="K7" s="9"/>
      <c r="L7" s="9">
        <v>10.4</v>
      </c>
      <c r="M7" s="9"/>
      <c r="N7" s="9">
        <v>10.4</v>
      </c>
      <c r="O7" s="9"/>
      <c r="P7" s="9">
        <v>10.4</v>
      </c>
      <c r="Q7" s="9"/>
      <c r="R7" s="9">
        <v>10.4</v>
      </c>
      <c r="S7" s="9"/>
      <c r="T7" s="9"/>
      <c r="U7" s="9"/>
      <c r="V7" s="9">
        <v>10.4</v>
      </c>
      <c r="W7" s="9"/>
      <c r="X7" s="9"/>
      <c r="Y7" s="9"/>
      <c r="Z7" s="9"/>
      <c r="AA7" s="9"/>
      <c r="AB7" s="9">
        <v>10.4</v>
      </c>
      <c r="AC7" s="9"/>
      <c r="AD7" s="9">
        <v>10.4</v>
      </c>
      <c r="AE7" s="9"/>
      <c r="AF7" s="9">
        <v>10.4</v>
      </c>
      <c r="AG7" s="9"/>
      <c r="AH7" s="9">
        <v>10.4</v>
      </c>
      <c r="AI7" s="9"/>
      <c r="AJ7" s="9">
        <v>10.4</v>
      </c>
      <c r="AK7" s="9"/>
      <c r="AL7" s="9">
        <v>10.4</v>
      </c>
      <c r="AM7" s="9"/>
      <c r="AN7" s="9">
        <v>10.4</v>
      </c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s="15" customFormat="1" ht="14.25" customHeight="1">
      <c r="A8" s="23">
        <v>50</v>
      </c>
      <c r="B8" s="18"/>
      <c r="C8" s="24" t="s">
        <v>171</v>
      </c>
      <c r="D8" s="25" t="s">
        <v>173</v>
      </c>
      <c r="E8" s="32" t="s">
        <v>68</v>
      </c>
      <c r="F8" s="32" t="s">
        <v>92</v>
      </c>
      <c r="G8" s="25" t="s">
        <v>180</v>
      </c>
      <c r="H8" s="26">
        <v>12</v>
      </c>
      <c r="I8" s="27" t="s">
        <v>183</v>
      </c>
      <c r="J8" s="26">
        <v>48</v>
      </c>
      <c r="K8" s="21"/>
      <c r="L8" s="9"/>
      <c r="M8" s="9">
        <v>9.6</v>
      </c>
      <c r="N8" s="9"/>
      <c r="O8" s="9">
        <v>9.6</v>
      </c>
      <c r="P8" s="9"/>
      <c r="Q8" s="9">
        <v>9.6</v>
      </c>
      <c r="R8" s="9"/>
      <c r="S8" s="9">
        <v>9.6</v>
      </c>
      <c r="T8" s="9"/>
      <c r="U8" s="9"/>
      <c r="V8" s="9"/>
      <c r="W8" s="9">
        <v>9.6</v>
      </c>
      <c r="X8" s="9"/>
      <c r="Y8" s="9"/>
      <c r="Z8" s="9"/>
      <c r="AA8" s="9"/>
      <c r="AB8" s="9"/>
      <c r="AC8" s="9">
        <v>9.6</v>
      </c>
      <c r="AD8" s="9"/>
      <c r="AE8" s="9">
        <v>9.6</v>
      </c>
      <c r="AF8" s="9"/>
      <c r="AG8" s="9">
        <v>9.6</v>
      </c>
      <c r="AH8" s="9"/>
      <c r="AI8" s="9">
        <v>9.6</v>
      </c>
      <c r="AJ8" s="9"/>
      <c r="AK8" s="9">
        <v>9.6</v>
      </c>
      <c r="AL8" s="9"/>
      <c r="AM8" s="9">
        <v>9.6</v>
      </c>
      <c r="AN8" s="9"/>
      <c r="AO8" s="9">
        <v>9.6</v>
      </c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s="15" customFormat="1" ht="14.25" customHeight="1">
      <c r="A9" s="23">
        <v>51</v>
      </c>
      <c r="B9" s="18"/>
      <c r="C9" s="24" t="s">
        <v>171</v>
      </c>
      <c r="D9" s="25" t="s">
        <v>174</v>
      </c>
      <c r="E9" s="32" t="s">
        <v>68</v>
      </c>
      <c r="F9" s="32" t="s">
        <v>92</v>
      </c>
      <c r="G9" s="25" t="s">
        <v>180</v>
      </c>
      <c r="H9" s="26">
        <v>12</v>
      </c>
      <c r="I9" s="27" t="s">
        <v>184</v>
      </c>
      <c r="J9" s="26">
        <v>27</v>
      </c>
      <c r="K9" s="9"/>
      <c r="L9" s="9">
        <v>5.4</v>
      </c>
      <c r="M9" s="9"/>
      <c r="N9" s="9">
        <v>5.4</v>
      </c>
      <c r="O9" s="9"/>
      <c r="P9" s="9">
        <v>5.4</v>
      </c>
      <c r="Q9" s="9"/>
      <c r="R9" s="9">
        <v>5.4</v>
      </c>
      <c r="S9" s="9"/>
      <c r="T9" s="9"/>
      <c r="U9" s="9"/>
      <c r="V9" s="9">
        <v>5.4</v>
      </c>
      <c r="W9" s="9"/>
      <c r="X9" s="9"/>
      <c r="Y9" s="9"/>
      <c r="Z9" s="9"/>
      <c r="AA9" s="9"/>
      <c r="AB9" s="9">
        <v>5.4</v>
      </c>
      <c r="AC9" s="9"/>
      <c r="AD9" s="9">
        <v>5.4</v>
      </c>
      <c r="AE9" s="9"/>
      <c r="AF9" s="9">
        <v>5.4</v>
      </c>
      <c r="AG9" s="9"/>
      <c r="AH9" s="9">
        <v>5.4</v>
      </c>
      <c r="AI9" s="9"/>
      <c r="AJ9" s="9">
        <v>5.4</v>
      </c>
      <c r="AK9" s="9"/>
      <c r="AL9" s="9">
        <v>5.4</v>
      </c>
      <c r="AM9" s="9"/>
      <c r="AN9" s="9">
        <v>5.4</v>
      </c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s="15" customFormat="1" ht="14.25" customHeight="1">
      <c r="A10" s="23">
        <v>52</v>
      </c>
      <c r="B10" s="18"/>
      <c r="C10" s="24" t="s">
        <v>171</v>
      </c>
      <c r="D10" s="25" t="s">
        <v>175</v>
      </c>
      <c r="E10" s="32" t="s">
        <v>68</v>
      </c>
      <c r="F10" s="32" t="s">
        <v>92</v>
      </c>
      <c r="G10" s="25" t="s">
        <v>180</v>
      </c>
      <c r="H10" s="26">
        <v>12</v>
      </c>
      <c r="I10" s="27" t="s">
        <v>185</v>
      </c>
      <c r="J10" s="26">
        <v>39</v>
      </c>
      <c r="K10" s="9"/>
      <c r="L10" s="9"/>
      <c r="M10" s="9">
        <v>7.8</v>
      </c>
      <c r="N10" s="9"/>
      <c r="O10" s="9">
        <v>7.8</v>
      </c>
      <c r="P10" s="9"/>
      <c r="Q10" s="9">
        <v>7.8</v>
      </c>
      <c r="R10" s="9"/>
      <c r="S10" s="9">
        <v>7.8</v>
      </c>
      <c r="T10" s="9"/>
      <c r="U10" s="9"/>
      <c r="V10" s="9"/>
      <c r="W10" s="9">
        <v>7.8</v>
      </c>
      <c r="X10" s="9"/>
      <c r="Y10" s="9"/>
      <c r="Z10" s="9"/>
      <c r="AA10" s="9"/>
      <c r="AB10" s="9"/>
      <c r="AC10" s="9">
        <v>7.8</v>
      </c>
      <c r="AD10" s="9"/>
      <c r="AE10" s="9">
        <v>7.8</v>
      </c>
      <c r="AF10" s="9"/>
      <c r="AG10" s="9">
        <v>7.8</v>
      </c>
      <c r="AH10" s="9"/>
      <c r="AI10" s="9">
        <v>7.8</v>
      </c>
      <c r="AJ10" s="9"/>
      <c r="AK10" s="9">
        <v>7.8</v>
      </c>
      <c r="AL10" s="9"/>
      <c r="AM10" s="9">
        <v>7.8</v>
      </c>
      <c r="AN10" s="9"/>
      <c r="AO10" s="9">
        <v>7.8</v>
      </c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15" customFormat="1" ht="14.25" customHeight="1">
      <c r="A11" s="23">
        <v>53</v>
      </c>
      <c r="B11" s="18"/>
      <c r="C11" s="24" t="s">
        <v>171</v>
      </c>
      <c r="D11" s="25" t="s">
        <v>176</v>
      </c>
      <c r="E11" s="32" t="s">
        <v>68</v>
      </c>
      <c r="F11" s="32" t="s">
        <v>92</v>
      </c>
      <c r="G11" s="25" t="s">
        <v>164</v>
      </c>
      <c r="H11" s="26">
        <v>12</v>
      </c>
      <c r="I11" s="27" t="s">
        <v>186</v>
      </c>
      <c r="J11" s="26">
        <v>45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>
        <v>9</v>
      </c>
      <c r="W11" s="9"/>
      <c r="X11" s="9">
        <v>9</v>
      </c>
      <c r="Y11" s="9"/>
      <c r="Z11" s="9">
        <v>9</v>
      </c>
      <c r="AA11" s="9"/>
      <c r="AB11" s="9">
        <v>9</v>
      </c>
      <c r="AC11" s="9"/>
      <c r="AD11" s="9">
        <v>9</v>
      </c>
      <c r="AE11" s="9"/>
      <c r="AF11" s="9">
        <v>9</v>
      </c>
      <c r="AG11" s="9"/>
      <c r="AH11" s="9">
        <v>9</v>
      </c>
      <c r="AI11" s="9"/>
      <c r="AJ11" s="9">
        <v>9</v>
      </c>
      <c r="AK11" s="9"/>
      <c r="AL11" s="9">
        <v>9</v>
      </c>
      <c r="AM11" s="9"/>
      <c r="AN11" s="9">
        <v>9</v>
      </c>
      <c r="AO11" s="9"/>
      <c r="AP11" s="9">
        <v>9</v>
      </c>
      <c r="AQ11" s="9"/>
      <c r="AR11" s="9">
        <v>9</v>
      </c>
      <c r="AS11" s="9"/>
      <c r="AT11" s="9"/>
      <c r="AU11" s="9"/>
      <c r="AV11" s="9"/>
      <c r="AW11" s="9"/>
      <c r="AX11" s="9"/>
      <c r="AY11" s="9"/>
    </row>
    <row r="12" spans="1:51" s="15" customFormat="1" ht="14.25" customHeight="1">
      <c r="A12" s="23">
        <v>54</v>
      </c>
      <c r="B12" s="10"/>
      <c r="C12" s="24" t="s">
        <v>171</v>
      </c>
      <c r="D12" s="25" t="s">
        <v>177</v>
      </c>
      <c r="E12" s="32" t="s">
        <v>68</v>
      </c>
      <c r="F12" s="32" t="s">
        <v>92</v>
      </c>
      <c r="G12" s="25" t="s">
        <v>164</v>
      </c>
      <c r="H12" s="26">
        <v>12</v>
      </c>
      <c r="I12" s="27" t="s">
        <v>187</v>
      </c>
      <c r="J12" s="26">
        <v>45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>
        <v>9</v>
      </c>
      <c r="W12" s="9"/>
      <c r="X12" s="9">
        <v>9</v>
      </c>
      <c r="Y12" s="9"/>
      <c r="Z12" s="9">
        <v>9</v>
      </c>
      <c r="AA12" s="9"/>
      <c r="AB12" s="9">
        <v>9</v>
      </c>
      <c r="AC12" s="9"/>
      <c r="AD12" s="9">
        <v>9</v>
      </c>
      <c r="AE12" s="9"/>
      <c r="AF12" s="9">
        <v>9</v>
      </c>
      <c r="AG12" s="9"/>
      <c r="AH12" s="9">
        <v>9</v>
      </c>
      <c r="AI12" s="9"/>
      <c r="AJ12" s="9">
        <v>9</v>
      </c>
      <c r="AK12" s="9"/>
      <c r="AL12" s="9">
        <v>9</v>
      </c>
      <c r="AM12" s="9"/>
      <c r="AN12" s="9">
        <v>9</v>
      </c>
      <c r="AO12" s="9"/>
      <c r="AP12" s="9">
        <v>9</v>
      </c>
      <c r="AQ12" s="9"/>
      <c r="AR12" s="9">
        <v>9</v>
      </c>
      <c r="AS12" s="9"/>
      <c r="AT12" s="9"/>
      <c r="AU12" s="9"/>
      <c r="AV12" s="9"/>
      <c r="AW12" s="9"/>
      <c r="AX12" s="9"/>
      <c r="AY12" s="9"/>
    </row>
    <row r="13" spans="1:51" s="15" customFormat="1" ht="14.25" customHeight="1">
      <c r="A13" s="23">
        <v>55</v>
      </c>
      <c r="B13" s="18"/>
      <c r="C13" s="24" t="s">
        <v>171</v>
      </c>
      <c r="D13" s="25" t="s">
        <v>178</v>
      </c>
      <c r="E13" s="32" t="s">
        <v>68</v>
      </c>
      <c r="F13" s="32" t="s">
        <v>92</v>
      </c>
      <c r="G13" s="25" t="s">
        <v>164</v>
      </c>
      <c r="H13" s="26">
        <v>12</v>
      </c>
      <c r="I13" s="27" t="s">
        <v>188</v>
      </c>
      <c r="J13" s="26">
        <v>40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>
        <v>8</v>
      </c>
      <c r="X13" s="9"/>
      <c r="Y13" s="9">
        <v>8</v>
      </c>
      <c r="Z13" s="9"/>
      <c r="AA13" s="9">
        <v>8</v>
      </c>
      <c r="AB13" s="9"/>
      <c r="AC13" s="9">
        <v>8</v>
      </c>
      <c r="AD13" s="9"/>
      <c r="AE13" s="9">
        <v>8</v>
      </c>
      <c r="AF13" s="9"/>
      <c r="AG13" s="9">
        <v>8</v>
      </c>
      <c r="AH13" s="9"/>
      <c r="AI13" s="9">
        <v>8</v>
      </c>
      <c r="AJ13" s="9"/>
      <c r="AK13" s="9">
        <v>8</v>
      </c>
      <c r="AL13" s="9"/>
      <c r="AM13" s="9">
        <v>8</v>
      </c>
      <c r="AN13" s="9"/>
      <c r="AO13" s="9">
        <v>8</v>
      </c>
      <c r="AP13" s="9"/>
      <c r="AQ13" s="9">
        <v>8</v>
      </c>
      <c r="AR13" s="9"/>
      <c r="AS13" s="9">
        <v>8</v>
      </c>
      <c r="AT13" s="9"/>
      <c r="AU13" s="9"/>
      <c r="AV13" s="9"/>
      <c r="AW13" s="9"/>
      <c r="AX13" s="9"/>
      <c r="AY13" s="9"/>
    </row>
    <row r="17" spans="1:51" s="15" customFormat="1">
      <c r="A17" s="23">
        <v>497</v>
      </c>
      <c r="B17" s="18"/>
      <c r="C17" s="17" t="s">
        <v>213</v>
      </c>
      <c r="D17" s="31" t="s">
        <v>208</v>
      </c>
      <c r="E17" s="31" t="s">
        <v>68</v>
      </c>
      <c r="F17" s="31" t="s">
        <v>69</v>
      </c>
      <c r="G17" s="31" t="s">
        <v>211</v>
      </c>
      <c r="H17" s="28">
        <v>2</v>
      </c>
      <c r="I17" s="29" t="s">
        <v>212</v>
      </c>
      <c r="J17" s="28">
        <v>69</v>
      </c>
      <c r="K17" s="19"/>
      <c r="L17" s="20"/>
      <c r="M17" s="20"/>
      <c r="N17" s="20"/>
      <c r="O17" s="20"/>
      <c r="P17" s="20"/>
      <c r="Q17" s="20"/>
      <c r="R17" s="20">
        <v>13.8</v>
      </c>
      <c r="S17" s="20">
        <v>13.8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20" spans="1:51" s="15" customFormat="1" ht="78.75">
      <c r="A20" s="23">
        <v>341</v>
      </c>
      <c r="B20" s="10"/>
      <c r="C20" s="24" t="s">
        <v>198</v>
      </c>
      <c r="D20" s="36" t="s">
        <v>197</v>
      </c>
      <c r="E20" s="31" t="s">
        <v>68</v>
      </c>
      <c r="F20" s="36" t="s">
        <v>70</v>
      </c>
      <c r="G20" s="36" t="s">
        <v>202</v>
      </c>
      <c r="H20" s="34">
        <v>1</v>
      </c>
      <c r="I20" s="35" t="s">
        <v>206</v>
      </c>
      <c r="J20" s="34">
        <v>107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>
        <v>85.6</v>
      </c>
      <c r="AK20" s="9">
        <v>85.6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spans="1:51" s="15" customFormat="1" ht="56.25">
      <c r="A21" s="23">
        <v>331</v>
      </c>
      <c r="B21" s="10"/>
      <c r="C21" s="24" t="s">
        <v>198</v>
      </c>
      <c r="D21" s="35" t="s">
        <v>195</v>
      </c>
      <c r="E21" s="35" t="s">
        <v>39</v>
      </c>
      <c r="F21" s="35" t="s">
        <v>170</v>
      </c>
      <c r="G21" s="35" t="s">
        <v>201</v>
      </c>
      <c r="H21" s="34">
        <v>2</v>
      </c>
      <c r="I21" s="35" t="s">
        <v>203</v>
      </c>
      <c r="J21" s="34">
        <v>58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>
        <v>34.799999999999997</v>
      </c>
      <c r="AA21" s="9">
        <v>34.799999999999997</v>
      </c>
      <c r="AB21" s="9">
        <v>34.799999999999997</v>
      </c>
      <c r="AC21" s="9">
        <v>34.799999999999997</v>
      </c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51" s="15" customFormat="1" ht="56.25">
      <c r="A22" s="23">
        <v>333</v>
      </c>
      <c r="B22" s="10"/>
      <c r="C22" s="24" t="s">
        <v>198</v>
      </c>
      <c r="D22" s="35" t="s">
        <v>196</v>
      </c>
      <c r="E22" s="35" t="s">
        <v>39</v>
      </c>
      <c r="F22" s="35" t="s">
        <v>170</v>
      </c>
      <c r="G22" s="35" t="s">
        <v>201</v>
      </c>
      <c r="H22" s="34">
        <v>2</v>
      </c>
      <c r="I22" s="35" t="s">
        <v>204</v>
      </c>
      <c r="J22" s="34">
        <v>52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>
        <v>31.2</v>
      </c>
      <c r="AM22" s="9">
        <v>31.2</v>
      </c>
      <c r="AN22" s="9">
        <v>31.2</v>
      </c>
      <c r="AO22" s="9">
        <v>31.2</v>
      </c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1:51" s="15" customFormat="1" ht="56.25">
      <c r="A23" s="23">
        <v>335</v>
      </c>
      <c r="B23" s="10"/>
      <c r="C23" s="24" t="s">
        <v>198</v>
      </c>
      <c r="D23" s="35" t="s">
        <v>196</v>
      </c>
      <c r="E23" s="35" t="s">
        <v>39</v>
      </c>
      <c r="F23" s="35" t="s">
        <v>170</v>
      </c>
      <c r="G23" s="35" t="s">
        <v>162</v>
      </c>
      <c r="H23" s="34">
        <v>1</v>
      </c>
      <c r="I23" s="35" t="s">
        <v>205</v>
      </c>
      <c r="J23" s="34">
        <v>52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>
        <v>31.2</v>
      </c>
      <c r="W23" s="9">
        <v>31.2</v>
      </c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7" spans="1:51" s="15" customFormat="1" ht="15.75" customHeight="1">
      <c r="A27" s="40"/>
      <c r="B27" s="18"/>
      <c r="C27" s="17" t="s">
        <v>213</v>
      </c>
      <c r="D27" s="31" t="s">
        <v>221</v>
      </c>
      <c r="E27" s="38" t="s">
        <v>216</v>
      </c>
      <c r="F27" s="37" t="s">
        <v>215</v>
      </c>
      <c r="G27" s="31" t="s">
        <v>228</v>
      </c>
      <c r="H27" s="28">
        <v>2</v>
      </c>
      <c r="I27" s="29" t="s">
        <v>234</v>
      </c>
      <c r="J27" s="28" t="s">
        <v>207</v>
      </c>
      <c r="K27" s="39"/>
      <c r="L27" s="9">
        <v>43</v>
      </c>
      <c r="M27" s="9"/>
      <c r="N27" s="9">
        <v>43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1:51" s="15" customFormat="1" ht="15.75" customHeight="1">
      <c r="A28" s="40"/>
      <c r="B28" s="18"/>
      <c r="C28" s="17" t="s">
        <v>213</v>
      </c>
      <c r="D28" s="31" t="s">
        <v>222</v>
      </c>
      <c r="E28" s="38" t="s">
        <v>216</v>
      </c>
      <c r="F28" s="37" t="s">
        <v>215</v>
      </c>
      <c r="G28" s="31" t="s">
        <v>228</v>
      </c>
      <c r="H28" s="28">
        <v>2</v>
      </c>
      <c r="I28" s="29" t="s">
        <v>235</v>
      </c>
      <c r="J28" s="28">
        <v>44</v>
      </c>
      <c r="K28" s="39"/>
      <c r="L28" s="9"/>
      <c r="M28" s="9">
        <v>44</v>
      </c>
      <c r="N28" s="9"/>
      <c r="O28" s="9">
        <v>44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1:51" s="15" customFormat="1" ht="15.75" customHeight="1">
      <c r="A29" s="40"/>
      <c r="B29" s="18"/>
      <c r="C29" s="17" t="s">
        <v>213</v>
      </c>
      <c r="D29" s="31" t="s">
        <v>223</v>
      </c>
      <c r="E29" s="38" t="s">
        <v>216</v>
      </c>
      <c r="F29" s="37" t="s">
        <v>215</v>
      </c>
      <c r="G29" s="31" t="s">
        <v>228</v>
      </c>
      <c r="H29" s="28">
        <v>2</v>
      </c>
      <c r="I29" s="29" t="s">
        <v>236</v>
      </c>
      <c r="J29" s="28" t="s">
        <v>181</v>
      </c>
      <c r="K29" s="39"/>
      <c r="L29" s="9"/>
      <c r="M29" s="9"/>
      <c r="N29" s="9"/>
      <c r="O29" s="9"/>
      <c r="P29" s="9">
        <v>44</v>
      </c>
      <c r="Q29" s="9"/>
      <c r="R29" s="9">
        <v>35.200000000000003</v>
      </c>
      <c r="S29" s="9"/>
      <c r="T29" s="9">
        <v>8.8000000000000007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1:51" s="15" customFormat="1" ht="15.75" customHeight="1">
      <c r="A30" s="40"/>
      <c r="B30" s="18"/>
      <c r="C30" s="17" t="s">
        <v>213</v>
      </c>
      <c r="D30" s="31" t="s">
        <v>224</v>
      </c>
      <c r="E30" s="38" t="s">
        <v>216</v>
      </c>
      <c r="F30" s="37" t="s">
        <v>215</v>
      </c>
      <c r="G30" s="31" t="s">
        <v>228</v>
      </c>
      <c r="H30" s="28">
        <v>2</v>
      </c>
      <c r="I30" s="29" t="s">
        <v>237</v>
      </c>
      <c r="J30" s="28">
        <v>44</v>
      </c>
      <c r="K30" s="39"/>
      <c r="L30" s="9"/>
      <c r="M30" s="9"/>
      <c r="N30" s="9"/>
      <c r="O30" s="9"/>
      <c r="P30" s="9"/>
      <c r="Q30" s="9">
        <v>44</v>
      </c>
      <c r="R30" s="9"/>
      <c r="S30" s="9">
        <v>35.200000000000003</v>
      </c>
      <c r="T30" s="9"/>
      <c r="U30" s="9">
        <v>8.8000000000000007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1:51" s="15" customFormat="1" ht="15.75" customHeight="1">
      <c r="A31" s="40"/>
      <c r="B31" s="18"/>
      <c r="C31" s="17" t="s">
        <v>213</v>
      </c>
      <c r="D31" s="31" t="s">
        <v>225</v>
      </c>
      <c r="E31" s="38" t="s">
        <v>216</v>
      </c>
      <c r="F31" s="37" t="s">
        <v>215</v>
      </c>
      <c r="G31" s="31" t="s">
        <v>228</v>
      </c>
      <c r="H31" s="28">
        <v>1</v>
      </c>
      <c r="I31" s="29" t="s">
        <v>238</v>
      </c>
      <c r="J31" s="28" t="s">
        <v>250</v>
      </c>
      <c r="K31" s="3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>
        <v>38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s="15" customFormat="1" ht="15.75" customHeight="1">
      <c r="A32" s="40"/>
      <c r="B32" s="18"/>
      <c r="C32" s="17" t="s">
        <v>213</v>
      </c>
      <c r="D32" s="31" t="s">
        <v>226</v>
      </c>
      <c r="E32" s="38" t="s">
        <v>216</v>
      </c>
      <c r="F32" s="37" t="s">
        <v>215</v>
      </c>
      <c r="G32" s="31" t="s">
        <v>228</v>
      </c>
      <c r="H32" s="28">
        <v>1</v>
      </c>
      <c r="I32" s="29" t="s">
        <v>239</v>
      </c>
      <c r="J32" s="28">
        <v>38</v>
      </c>
      <c r="K32" s="3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>
        <v>38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1:51" s="15" customFormat="1" ht="15.75" customHeight="1">
      <c r="A33" s="40"/>
      <c r="B33" s="18"/>
      <c r="C33" s="17" t="s">
        <v>213</v>
      </c>
      <c r="D33" s="31" t="s">
        <v>227</v>
      </c>
      <c r="E33" s="38" t="s">
        <v>216</v>
      </c>
      <c r="F33" s="37" t="s">
        <v>215</v>
      </c>
      <c r="G33" s="31" t="s">
        <v>228</v>
      </c>
      <c r="H33" s="28">
        <v>2</v>
      </c>
      <c r="I33" s="29" t="s">
        <v>233</v>
      </c>
      <c r="J33" s="28">
        <v>47</v>
      </c>
      <c r="K33" s="39"/>
      <c r="L33" s="9"/>
      <c r="M33" s="9"/>
      <c r="N33" s="9"/>
      <c r="O33" s="9"/>
      <c r="P33" s="9"/>
      <c r="Q33" s="9"/>
      <c r="R33" s="9"/>
      <c r="S33" s="9"/>
      <c r="T33" s="9">
        <v>9.4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>
        <v>37.6</v>
      </c>
      <c r="AU33" s="9"/>
      <c r="AV33" s="9">
        <v>47</v>
      </c>
      <c r="AW33" s="9"/>
      <c r="AX33" s="9"/>
      <c r="AY33" s="9"/>
    </row>
    <row r="34" spans="1:51" s="15" customFormat="1" ht="15.75" customHeight="1">
      <c r="A34" s="40"/>
      <c r="B34" s="18"/>
      <c r="C34" s="17" t="s">
        <v>213</v>
      </c>
      <c r="D34" s="31" t="s">
        <v>157</v>
      </c>
      <c r="E34" s="38" t="s">
        <v>216</v>
      </c>
      <c r="F34" s="37" t="s">
        <v>215</v>
      </c>
      <c r="G34" s="31" t="s">
        <v>229</v>
      </c>
      <c r="H34" s="28">
        <v>1</v>
      </c>
      <c r="I34" s="29" t="s">
        <v>254</v>
      </c>
      <c r="J34" s="28">
        <v>31</v>
      </c>
      <c r="K34" s="3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>
        <v>31</v>
      </c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1:51" s="15" customFormat="1" ht="15.75" customHeight="1">
      <c r="A35" s="40"/>
      <c r="B35" s="18"/>
      <c r="C35" s="17" t="s">
        <v>213</v>
      </c>
      <c r="D35" s="31" t="s">
        <v>225</v>
      </c>
      <c r="E35" s="38" t="s">
        <v>216</v>
      </c>
      <c r="F35" s="37" t="s">
        <v>215</v>
      </c>
      <c r="G35" s="31" t="s">
        <v>228</v>
      </c>
      <c r="H35" s="28">
        <v>1</v>
      </c>
      <c r="I35" s="29" t="s">
        <v>240</v>
      </c>
      <c r="J35" s="28" t="s">
        <v>250</v>
      </c>
      <c r="K35" s="3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>
        <v>38</v>
      </c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1:51" s="15" customFormat="1" ht="15.75" customHeight="1">
      <c r="A36" s="40"/>
      <c r="B36" s="18"/>
      <c r="C36" s="17" t="s">
        <v>213</v>
      </c>
      <c r="D36" s="31" t="s">
        <v>226</v>
      </c>
      <c r="E36" s="38" t="s">
        <v>216</v>
      </c>
      <c r="F36" s="37" t="s">
        <v>215</v>
      </c>
      <c r="G36" s="31" t="s">
        <v>228</v>
      </c>
      <c r="H36" s="28">
        <v>1</v>
      </c>
      <c r="I36" s="29" t="s">
        <v>241</v>
      </c>
      <c r="J36" s="28">
        <v>38</v>
      </c>
      <c r="K36" s="3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38</v>
      </c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1:51" s="15" customFormat="1" ht="15.75" customHeight="1">
      <c r="A37" s="40"/>
      <c r="B37" s="18"/>
      <c r="C37" s="17" t="s">
        <v>213</v>
      </c>
      <c r="D37" s="31" t="s">
        <v>219</v>
      </c>
      <c r="E37" s="38" t="s">
        <v>216</v>
      </c>
      <c r="F37" s="37" t="s">
        <v>215</v>
      </c>
      <c r="G37" s="31" t="s">
        <v>231</v>
      </c>
      <c r="H37" s="28">
        <v>4</v>
      </c>
      <c r="I37" s="29" t="s">
        <v>242</v>
      </c>
      <c r="J37" s="28" t="s">
        <v>253</v>
      </c>
      <c r="K37" s="39"/>
      <c r="L37" s="9">
        <v>41</v>
      </c>
      <c r="M37" s="9"/>
      <c r="N37" s="9">
        <v>41</v>
      </c>
      <c r="O37" s="9"/>
      <c r="P37" s="9">
        <v>41</v>
      </c>
      <c r="Q37" s="9"/>
      <c r="R37" s="9">
        <v>32.799999999999997</v>
      </c>
      <c r="S37" s="9"/>
      <c r="T37" s="9">
        <v>8.1999999999999993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1:51" s="15" customFormat="1" ht="15.75" customHeight="1">
      <c r="A38" s="40"/>
      <c r="B38" s="18"/>
      <c r="C38" s="17" t="s">
        <v>213</v>
      </c>
      <c r="D38" s="31" t="s">
        <v>220</v>
      </c>
      <c r="E38" s="38" t="s">
        <v>216</v>
      </c>
      <c r="F38" s="37" t="s">
        <v>215</v>
      </c>
      <c r="G38" s="31" t="s">
        <v>231</v>
      </c>
      <c r="H38" s="28">
        <v>4</v>
      </c>
      <c r="I38" s="29" t="s">
        <v>243</v>
      </c>
      <c r="J38" s="28">
        <v>42</v>
      </c>
      <c r="K38" s="39"/>
      <c r="L38" s="9"/>
      <c r="M38" s="9">
        <v>42</v>
      </c>
      <c r="N38" s="9"/>
      <c r="O38" s="9">
        <v>42</v>
      </c>
      <c r="P38" s="9"/>
      <c r="Q38" s="9">
        <v>42</v>
      </c>
      <c r="R38" s="9"/>
      <c r="S38" s="9">
        <v>33.6</v>
      </c>
      <c r="T38" s="9"/>
      <c r="U38" s="9">
        <v>8.4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1:51" s="15" customFormat="1" ht="15.75" customHeight="1">
      <c r="A39" s="40"/>
      <c r="B39" s="18"/>
      <c r="C39" s="17" t="s">
        <v>213</v>
      </c>
      <c r="D39" s="31" t="s">
        <v>217</v>
      </c>
      <c r="E39" s="38" t="s">
        <v>216</v>
      </c>
      <c r="F39" s="37" t="s">
        <v>215</v>
      </c>
      <c r="G39" s="31" t="s">
        <v>231</v>
      </c>
      <c r="H39" s="28">
        <v>4</v>
      </c>
      <c r="I39" s="29" t="s">
        <v>244</v>
      </c>
      <c r="J39" s="28" t="s">
        <v>251</v>
      </c>
      <c r="K39" s="39"/>
      <c r="L39" s="9"/>
      <c r="M39" s="9"/>
      <c r="N39" s="9"/>
      <c r="O39" s="9"/>
      <c r="P39" s="9"/>
      <c r="Q39" s="9"/>
      <c r="R39" s="9"/>
      <c r="S39" s="9"/>
      <c r="T39" s="9"/>
      <c r="U39" s="9"/>
      <c r="V39" s="9">
        <v>42</v>
      </c>
      <c r="W39" s="9"/>
      <c r="X39" s="9">
        <v>42</v>
      </c>
      <c r="Y39" s="9"/>
      <c r="Z39" s="9">
        <v>42</v>
      </c>
      <c r="AA39" s="9"/>
      <c r="AB39" s="9">
        <v>42</v>
      </c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1:51" s="15" customFormat="1" ht="15.75" customHeight="1">
      <c r="A40" s="40"/>
      <c r="B40" s="18"/>
      <c r="C40" s="17" t="s">
        <v>213</v>
      </c>
      <c r="D40" s="31" t="s">
        <v>218</v>
      </c>
      <c r="E40" s="38" t="s">
        <v>216</v>
      </c>
      <c r="F40" s="37" t="s">
        <v>215</v>
      </c>
      <c r="G40" s="31" t="s">
        <v>231</v>
      </c>
      <c r="H40" s="28">
        <v>4</v>
      </c>
      <c r="I40" s="29" t="s">
        <v>245</v>
      </c>
      <c r="J40" s="28" t="s">
        <v>252</v>
      </c>
      <c r="K40" s="3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>
        <v>50</v>
      </c>
      <c r="X40" s="9"/>
      <c r="Y40" s="9">
        <v>50</v>
      </c>
      <c r="Z40" s="9"/>
      <c r="AA40" s="9">
        <v>50</v>
      </c>
      <c r="AB40" s="9"/>
      <c r="AC40" s="9">
        <v>50</v>
      </c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1:51" s="15" customFormat="1" ht="15.75" customHeight="1">
      <c r="A41" s="40"/>
      <c r="B41" s="18"/>
      <c r="C41" s="17" t="s">
        <v>213</v>
      </c>
      <c r="D41" s="31" t="s">
        <v>221</v>
      </c>
      <c r="E41" s="38" t="s">
        <v>216</v>
      </c>
      <c r="F41" s="37" t="s">
        <v>215</v>
      </c>
      <c r="G41" s="31" t="s">
        <v>232</v>
      </c>
      <c r="H41" s="28">
        <v>3</v>
      </c>
      <c r="I41" s="29" t="s">
        <v>246</v>
      </c>
      <c r="J41" s="28" t="s">
        <v>207</v>
      </c>
      <c r="K41" s="3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>
        <v>43</v>
      </c>
      <c r="AG41" s="9"/>
      <c r="AH41" s="9">
        <v>43</v>
      </c>
      <c r="AI41" s="9"/>
      <c r="AJ41" s="9">
        <v>43</v>
      </c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1:51" s="15" customFormat="1" ht="15.75" customHeight="1">
      <c r="A42" s="40"/>
      <c r="B42" s="18"/>
      <c r="C42" s="17" t="s">
        <v>213</v>
      </c>
      <c r="D42" s="31" t="s">
        <v>222</v>
      </c>
      <c r="E42" s="38" t="s">
        <v>216</v>
      </c>
      <c r="F42" s="37" t="s">
        <v>215</v>
      </c>
      <c r="G42" s="31" t="s">
        <v>232</v>
      </c>
      <c r="H42" s="28">
        <v>3</v>
      </c>
      <c r="I42" s="29" t="s">
        <v>247</v>
      </c>
      <c r="J42" s="28">
        <v>44</v>
      </c>
      <c r="K42" s="3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>
        <v>44</v>
      </c>
      <c r="AH42" s="9"/>
      <c r="AI42" s="9">
        <v>44</v>
      </c>
      <c r="AJ42" s="9"/>
      <c r="AK42" s="9">
        <v>44</v>
      </c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1:51" s="15" customFormat="1" ht="15.75" customHeight="1">
      <c r="A43" s="40" t="s">
        <v>255</v>
      </c>
      <c r="B43" s="18"/>
      <c r="C43" s="17" t="s">
        <v>213</v>
      </c>
      <c r="D43" s="31" t="s">
        <v>156</v>
      </c>
      <c r="E43" s="38" t="s">
        <v>216</v>
      </c>
      <c r="F43" s="37" t="s">
        <v>215</v>
      </c>
      <c r="G43" s="31" t="s">
        <v>231</v>
      </c>
      <c r="H43" s="28">
        <v>4</v>
      </c>
      <c r="I43" s="29" t="s">
        <v>244</v>
      </c>
      <c r="J43" s="28">
        <v>43</v>
      </c>
      <c r="K43" s="39"/>
      <c r="L43" s="9"/>
      <c r="M43" s="9"/>
      <c r="N43" s="9"/>
      <c r="O43" s="9"/>
      <c r="P43" s="9"/>
      <c r="Q43" s="9"/>
      <c r="R43" s="9"/>
      <c r="S43" s="9"/>
      <c r="T43" s="9"/>
      <c r="U43" s="9"/>
      <c r="V43" s="9">
        <v>43</v>
      </c>
      <c r="W43" s="9"/>
      <c r="X43" s="9">
        <v>43</v>
      </c>
      <c r="Y43" s="9"/>
      <c r="Z43" s="9">
        <v>43</v>
      </c>
      <c r="AA43" s="9"/>
      <c r="AB43" s="9">
        <v>43</v>
      </c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s="15" customFormat="1" ht="15.75" customHeight="1">
      <c r="A44" s="40"/>
      <c r="B44" s="18"/>
      <c r="C44" s="17" t="s">
        <v>213</v>
      </c>
      <c r="D44" s="31" t="s">
        <v>157</v>
      </c>
      <c r="E44" s="38" t="s">
        <v>216</v>
      </c>
      <c r="F44" s="37" t="s">
        <v>215</v>
      </c>
      <c r="G44" s="31" t="s">
        <v>230</v>
      </c>
      <c r="H44" s="28">
        <v>3</v>
      </c>
      <c r="I44" s="29" t="s">
        <v>248</v>
      </c>
      <c r="J44" s="28">
        <v>31</v>
      </c>
      <c r="K44" s="3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>
        <v>31</v>
      </c>
      <c r="AB44" s="9"/>
      <c r="AC44" s="9">
        <v>31</v>
      </c>
      <c r="AD44" s="9"/>
      <c r="AE44" s="9">
        <v>31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51" s="15" customFormat="1" ht="15.75" customHeight="1">
      <c r="A45" s="40"/>
      <c r="B45" s="18"/>
      <c r="C45" s="17" t="s">
        <v>213</v>
      </c>
      <c r="D45" s="31" t="s">
        <v>223</v>
      </c>
      <c r="E45" s="38" t="s">
        <v>216</v>
      </c>
      <c r="F45" s="37" t="s">
        <v>215</v>
      </c>
      <c r="G45" s="31" t="s">
        <v>232</v>
      </c>
      <c r="H45" s="28">
        <v>3</v>
      </c>
      <c r="I45" s="29" t="s">
        <v>246</v>
      </c>
      <c r="J45" s="28" t="s">
        <v>181</v>
      </c>
      <c r="K45" s="3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>
        <v>44</v>
      </c>
      <c r="AG45" s="9"/>
      <c r="AH45" s="9">
        <v>44</v>
      </c>
      <c r="AI45" s="9"/>
      <c r="AJ45" s="9">
        <v>44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1:51" s="15" customFormat="1" ht="15.75" customHeight="1">
      <c r="A46" s="40"/>
      <c r="B46" s="18"/>
      <c r="C46" s="17" t="s">
        <v>213</v>
      </c>
      <c r="D46" s="31" t="s">
        <v>224</v>
      </c>
      <c r="E46" s="38" t="s">
        <v>216</v>
      </c>
      <c r="F46" s="37" t="s">
        <v>215</v>
      </c>
      <c r="G46" s="31" t="s">
        <v>232</v>
      </c>
      <c r="H46" s="28">
        <v>3</v>
      </c>
      <c r="I46" s="29" t="s">
        <v>249</v>
      </c>
      <c r="J46" s="28">
        <v>44</v>
      </c>
      <c r="K46" s="3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>
        <v>44</v>
      </c>
      <c r="AH46" s="9"/>
      <c r="AI46" s="9">
        <v>44</v>
      </c>
      <c r="AJ46" s="9"/>
      <c r="AK46" s="9">
        <v>44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</sheetData>
  <phoneticPr fontId="2" type="noConversion"/>
  <conditionalFormatting sqref="L2:AY3">
    <cfRule type="cellIs" dxfId="426" priority="39" stopIfTrue="1" operator="greaterThan">
      <formula>0</formula>
    </cfRule>
  </conditionalFormatting>
  <conditionalFormatting sqref="L2:AY3">
    <cfRule type="cellIs" dxfId="425" priority="38" operator="greaterThan">
      <formula>0</formula>
    </cfRule>
  </conditionalFormatting>
  <conditionalFormatting sqref="L2:AY3">
    <cfRule type="cellIs" dxfId="424" priority="37" operator="greaterThan">
      <formula>0</formula>
    </cfRule>
  </conditionalFormatting>
  <conditionalFormatting sqref="L7:AY13">
    <cfRule type="cellIs" dxfId="423" priority="34" operator="greaterThan">
      <formula>0</formula>
    </cfRule>
  </conditionalFormatting>
  <conditionalFormatting sqref="L7:AY13">
    <cfRule type="cellIs" dxfId="422" priority="36" stopIfTrue="1" operator="greaterThan">
      <formula>0</formula>
    </cfRule>
  </conditionalFormatting>
  <conditionalFormatting sqref="L7:AY13">
    <cfRule type="cellIs" dxfId="421" priority="35" operator="greaterThan">
      <formula>0</formula>
    </cfRule>
  </conditionalFormatting>
  <conditionalFormatting sqref="L17:AY17">
    <cfRule type="cellIs" dxfId="420" priority="33" operator="greaterThan">
      <formula>0</formula>
    </cfRule>
  </conditionalFormatting>
  <conditionalFormatting sqref="L20:AY20">
    <cfRule type="cellIs" dxfId="419" priority="30" operator="greaterThan">
      <formula>0</formula>
    </cfRule>
  </conditionalFormatting>
  <conditionalFormatting sqref="L20:AY20">
    <cfRule type="cellIs" dxfId="418" priority="32" stopIfTrue="1" operator="greaterThan">
      <formula>0</formula>
    </cfRule>
  </conditionalFormatting>
  <conditionalFormatting sqref="L20:AY20">
    <cfRule type="cellIs" dxfId="417" priority="31" operator="greaterThan">
      <formula>0</formula>
    </cfRule>
  </conditionalFormatting>
  <conditionalFormatting sqref="L21:AY21">
    <cfRule type="cellIs" dxfId="416" priority="29" stopIfTrue="1" operator="greaterThan">
      <formula>0</formula>
    </cfRule>
  </conditionalFormatting>
  <conditionalFormatting sqref="L21:AY21">
    <cfRule type="cellIs" dxfId="415" priority="28" operator="greaterThan">
      <formula>0</formula>
    </cfRule>
  </conditionalFormatting>
  <conditionalFormatting sqref="L21:AY21">
    <cfRule type="cellIs" dxfId="414" priority="27" operator="greaterThan">
      <formula>0</formula>
    </cfRule>
  </conditionalFormatting>
  <conditionalFormatting sqref="L22:AY22">
    <cfRule type="cellIs" dxfId="413" priority="26" stopIfTrue="1" operator="greaterThan">
      <formula>0</formula>
    </cfRule>
  </conditionalFormatting>
  <conditionalFormatting sqref="L22:AY22">
    <cfRule type="cellIs" dxfId="412" priority="25" operator="greaterThan">
      <formula>0</formula>
    </cfRule>
  </conditionalFormatting>
  <conditionalFormatting sqref="L22:AY22">
    <cfRule type="cellIs" dxfId="411" priority="24" operator="greaterThan">
      <formula>0</formula>
    </cfRule>
  </conditionalFormatting>
  <conditionalFormatting sqref="L23:AY23">
    <cfRule type="cellIs" dxfId="410" priority="21" operator="greaterThan">
      <formula>0</formula>
    </cfRule>
  </conditionalFormatting>
  <conditionalFormatting sqref="L23:AY23">
    <cfRule type="cellIs" dxfId="409" priority="23" stopIfTrue="1" operator="greaterThan">
      <formula>0</formula>
    </cfRule>
  </conditionalFormatting>
  <conditionalFormatting sqref="L23:AY23">
    <cfRule type="cellIs" dxfId="408" priority="22" operator="greaterThan">
      <formula>0</formula>
    </cfRule>
  </conditionalFormatting>
  <conditionalFormatting sqref="L43:AY46">
    <cfRule type="cellIs" dxfId="407" priority="1" operator="greaterThan">
      <formula>0</formula>
    </cfRule>
  </conditionalFormatting>
  <conditionalFormatting sqref="L27:AY32">
    <cfRule type="cellIs" dxfId="406" priority="9" operator="greaterThan">
      <formula>0</formula>
    </cfRule>
  </conditionalFormatting>
  <conditionalFormatting sqref="L27:AY32">
    <cfRule type="cellIs" dxfId="405" priority="10" operator="greaterThan">
      <formula>0</formula>
    </cfRule>
  </conditionalFormatting>
  <conditionalFormatting sqref="L33:AY33">
    <cfRule type="cellIs" dxfId="404" priority="8" operator="greaterThan">
      <formula>0</formula>
    </cfRule>
  </conditionalFormatting>
  <conditionalFormatting sqref="L33:AY33">
    <cfRule type="cellIs" dxfId="403" priority="7" operator="greaterThan">
      <formula>0</formula>
    </cfRule>
  </conditionalFormatting>
  <conditionalFormatting sqref="L34:AY36">
    <cfRule type="cellIs" dxfId="402" priority="6" operator="greaterThan">
      <formula>0</formula>
    </cfRule>
  </conditionalFormatting>
  <conditionalFormatting sqref="L34:AY36">
    <cfRule type="cellIs" dxfId="401" priority="5" operator="greaterThan">
      <formula>0</formula>
    </cfRule>
  </conditionalFormatting>
  <conditionalFormatting sqref="L37:AY42">
    <cfRule type="cellIs" dxfId="400" priority="3" operator="greaterThan">
      <formula>0</formula>
    </cfRule>
  </conditionalFormatting>
  <conditionalFormatting sqref="L37:AY42">
    <cfRule type="cellIs" dxfId="399" priority="4" operator="greaterThan">
      <formula>0</formula>
    </cfRule>
  </conditionalFormatting>
  <conditionalFormatting sqref="L43:AY46">
    <cfRule type="cellIs" dxfId="398" priority="2" operator="greaterThan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[2]Sheet1!#REF!</xm:f>
          </x14:formula1>
          <xm:sqref>E2:E3</xm:sqref>
        </x14:dataValidation>
        <x14:dataValidation type="list" errorStyle="warning" allowBlank="1" showErrorMessage="1" promptTitle="提示" prompt="请选择下拉列表中的选项。">
          <x14:formula1>
            <xm:f>[3]实训室查看!#REF!</xm:f>
          </x14:formula1>
          <xm:sqref>F2:F3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[4]Sheet1!#REF!</xm:f>
          </x14:formula1>
          <xm:sqref>E7:E13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OFFSET([4]Sheet1!#REF!,1,MATCH(INDIRECT("E"&amp;ROW()),[4]Sheet1!#REF!,0)-1,COUNTA(INDIRECT("Sheet1!"&amp;CHAR(MATCH(INDIRECT("E"&amp;ROW()),[4]Sheet1!#REF!,0)-1+65)&amp;"2:"&amp;CHAR(MATCH(INDIRECT("E"&amp;ROW()),[4]Sheet1!#REF!,0)-1+65)&amp;"28")),1)</xm:f>
          </x14:formula1>
          <xm:sqref>F7:F13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[2]Sheet1!#REF!</xm:f>
          </x14:formula1>
          <xm:sqref>E17 E20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OFFSET([2]Sheet1!#REF!,1,MATCH(INDIRECT("E"&amp;ROW()),[2]Sheet1!#REF!,0)-1,COUNTA(INDIRECT("Sheet1!"&amp;CHAR(MATCH(INDIRECT("E"&amp;ROW()),[2]Sheet1!#REF!,0)-1+65)&amp;"2:"&amp;CHAR(MATCH(INDIRECT("E"&amp;ROW()),[2]Sheet1!#REF!,0)-1+65)&amp;"28")),1)</xm:f>
          </x14:formula1>
          <xm:sqref>F17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OFFSET([5]Sheet1!#REF!,1,MATCH(INDIRECT("E"&amp;ROW()),[5]Sheet1!#REF!,0)-1, COUNTA(INDIRECT("Sheet1!"&amp; CHAR(MATCH(INDIRECT("E"&amp;ROW()),[5]Sheet1!#REF!,0)-1+65)&amp;"2:"&amp;CHAR(MATCH(INDIRECT("E"&amp;ROW()),[5]Sheet1!#REF!,0)-1+65)&amp;"28")),1)</xm:f>
          </x14:formula1>
          <xm:sqref>F20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OFFSET([5]Sheet1!#REF!,1,MATCH(INDIRECT("E"&amp;ROW()),[5]Sheet1!#REF!,0)-1, COUNTA(INDIRECT("Sheet1!"&amp; CHAR(MATCH(INDIRECT("E"&amp;ROW()),[5]Sheet1!#REF!,0)-1+65)&amp;"2:"&amp;CHAR(MATCH(INDIRECT("E"&amp;ROW()),[5]Sheet1!#REF!,0)-1+65)&amp;"28")),1)</xm:f>
          </x14:formula1>
          <xm:sqref>F21:F23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[5]Sheet1!#REF!</xm:f>
          </x14:formula1>
          <xm:sqref>E21:E23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[6]Sheet1!#REF!</xm:f>
          </x14:formula1>
          <xm:sqref>E27:E46</xm:sqref>
        </x14:dataValidation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OFFSET([7]Sheet1!#REF!,1,MATCH(INDIRECT("E"&amp;ROW()),[7]Sheet1!#REF!,0)-1,COUNTA(INDIRECT("Sheet1!"&amp;CHAR(MATCH(INDIRECT("E"&amp;ROW()),[7]Sheet1!#REF!,0)-1+65)&amp;"2:"&amp;CHAR(MATCH(INDIRECT("E"&amp;ROW()),[7]Sheet1!#REF!,0)-1+65)&amp;"28")),1)</xm:f>
          </x14:formula1>
          <xm:sqref>F27:F46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56"/>
  <sheetViews>
    <sheetView topLeftCell="A37" workbookViewId="0">
      <selection activeCell="A58" sqref="A58:XFD58"/>
    </sheetView>
  </sheetViews>
  <sheetFormatPr defaultRowHeight="14.25"/>
  <cols>
    <col min="6" max="6" width="16.625" customWidth="1"/>
    <col min="7" max="7" width="21.625" customWidth="1"/>
    <col min="9" max="9" width="24.375" customWidth="1"/>
  </cols>
  <sheetData>
    <row r="1" spans="1:5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</row>
    <row r="2" spans="1:51" s="43" customFormat="1" ht="14.25" customHeight="1">
      <c r="A2" s="94" t="s">
        <v>8</v>
      </c>
      <c r="B2" s="49" t="s">
        <v>11</v>
      </c>
      <c r="C2" s="94" t="s">
        <v>3</v>
      </c>
      <c r="D2" s="94" t="s">
        <v>0</v>
      </c>
      <c r="E2" s="94" t="s">
        <v>4</v>
      </c>
      <c r="F2" s="94" t="s">
        <v>1</v>
      </c>
      <c r="G2" s="94" t="s">
        <v>2</v>
      </c>
      <c r="H2" s="94" t="s">
        <v>7</v>
      </c>
      <c r="I2" s="94" t="s">
        <v>5</v>
      </c>
      <c r="J2" s="54" t="s">
        <v>9</v>
      </c>
      <c r="K2" s="94" t="s">
        <v>6</v>
      </c>
      <c r="L2" s="92">
        <v>1</v>
      </c>
      <c r="M2" s="93"/>
      <c r="N2" s="92">
        <v>2</v>
      </c>
      <c r="O2" s="93"/>
      <c r="P2" s="92">
        <v>3</v>
      </c>
      <c r="Q2" s="93"/>
      <c r="R2" s="92">
        <v>4</v>
      </c>
      <c r="S2" s="93"/>
      <c r="T2" s="92">
        <v>5</v>
      </c>
      <c r="U2" s="93"/>
      <c r="V2" s="92">
        <v>6</v>
      </c>
      <c r="W2" s="93"/>
      <c r="X2" s="92">
        <v>7</v>
      </c>
      <c r="Y2" s="93"/>
      <c r="Z2" s="92">
        <v>8</v>
      </c>
      <c r="AA2" s="93"/>
      <c r="AB2" s="92">
        <v>9</v>
      </c>
      <c r="AC2" s="93"/>
      <c r="AD2" s="92">
        <v>10</v>
      </c>
      <c r="AE2" s="93"/>
      <c r="AF2" s="92">
        <v>11</v>
      </c>
      <c r="AG2" s="93"/>
      <c r="AH2" s="92">
        <v>12</v>
      </c>
      <c r="AI2" s="93"/>
      <c r="AJ2" s="92">
        <v>13</v>
      </c>
      <c r="AK2" s="93"/>
      <c r="AL2" s="92">
        <v>14</v>
      </c>
      <c r="AM2" s="93"/>
      <c r="AN2" s="92">
        <v>15</v>
      </c>
      <c r="AO2" s="93"/>
      <c r="AP2" s="92">
        <v>16</v>
      </c>
      <c r="AQ2" s="93"/>
      <c r="AR2" s="92">
        <v>17</v>
      </c>
      <c r="AS2" s="93"/>
      <c r="AT2" s="92">
        <v>18</v>
      </c>
      <c r="AU2" s="93"/>
      <c r="AV2" s="92">
        <v>19</v>
      </c>
      <c r="AW2" s="93"/>
      <c r="AX2" s="92">
        <v>20</v>
      </c>
      <c r="AY2" s="93"/>
    </row>
    <row r="3" spans="1:51" s="43" customFormat="1" ht="14.25" customHeight="1">
      <c r="A3" s="95"/>
      <c r="B3" s="50"/>
      <c r="C3" s="95"/>
      <c r="D3" s="95"/>
      <c r="E3" s="95"/>
      <c r="F3" s="95"/>
      <c r="G3" s="95"/>
      <c r="H3" s="95"/>
      <c r="I3" s="95"/>
      <c r="J3" s="54" t="s">
        <v>10</v>
      </c>
      <c r="K3" s="95"/>
      <c r="L3" s="92" t="s">
        <v>1213</v>
      </c>
      <c r="M3" s="93"/>
      <c r="N3" s="92" t="s">
        <v>1214</v>
      </c>
      <c r="O3" s="93"/>
      <c r="P3" s="92" t="s">
        <v>1215</v>
      </c>
      <c r="Q3" s="93"/>
      <c r="R3" s="92" t="s">
        <v>1216</v>
      </c>
      <c r="S3" s="93"/>
      <c r="T3" s="92" t="s">
        <v>1217</v>
      </c>
      <c r="U3" s="93"/>
      <c r="V3" s="92" t="s">
        <v>1218</v>
      </c>
      <c r="W3" s="93"/>
      <c r="X3" s="92" t="s">
        <v>1219</v>
      </c>
      <c r="Y3" s="93"/>
      <c r="Z3" s="92" t="s">
        <v>1220</v>
      </c>
      <c r="AA3" s="93"/>
      <c r="AB3" s="92" t="s">
        <v>1221</v>
      </c>
      <c r="AC3" s="93"/>
      <c r="AD3" s="92" t="s">
        <v>1222</v>
      </c>
      <c r="AE3" s="93"/>
      <c r="AF3" s="92" t="s">
        <v>1223</v>
      </c>
      <c r="AG3" s="93"/>
      <c r="AH3" s="92" t="s">
        <v>1224</v>
      </c>
      <c r="AI3" s="93"/>
      <c r="AJ3" s="92" t="s">
        <v>1225</v>
      </c>
      <c r="AK3" s="93"/>
      <c r="AL3" s="92" t="s">
        <v>1226</v>
      </c>
      <c r="AM3" s="93"/>
      <c r="AN3" s="92" t="s">
        <v>1227</v>
      </c>
      <c r="AO3" s="93"/>
      <c r="AP3" s="92" t="s">
        <v>1228</v>
      </c>
      <c r="AQ3" s="93"/>
      <c r="AR3" s="92" t="s">
        <v>1229</v>
      </c>
      <c r="AS3" s="93"/>
      <c r="AT3" s="92" t="s">
        <v>1230</v>
      </c>
      <c r="AU3" s="93"/>
      <c r="AV3" s="92" t="s">
        <v>1231</v>
      </c>
      <c r="AW3" s="93"/>
      <c r="AX3" s="92" t="s">
        <v>1232</v>
      </c>
      <c r="AY3" s="93"/>
    </row>
    <row r="4" spans="1:51" s="43" customFormat="1" ht="14.25" customHeight="1">
      <c r="A4" s="96"/>
      <c r="B4" s="51"/>
      <c r="C4" s="96"/>
      <c r="D4" s="96"/>
      <c r="E4" s="96"/>
      <c r="F4" s="96"/>
      <c r="G4" s="96"/>
      <c r="H4" s="96"/>
      <c r="I4" s="96"/>
      <c r="J4" s="54" t="s">
        <v>14</v>
      </c>
      <c r="K4" s="96"/>
      <c r="L4" s="54" t="s">
        <v>15</v>
      </c>
      <c r="M4" s="54" t="s">
        <v>16</v>
      </c>
      <c r="N4" s="54" t="s">
        <v>15</v>
      </c>
      <c r="O4" s="54" t="s">
        <v>16</v>
      </c>
      <c r="P4" s="54" t="s">
        <v>15</v>
      </c>
      <c r="Q4" s="54" t="s">
        <v>16</v>
      </c>
      <c r="R4" s="54" t="s">
        <v>15</v>
      </c>
      <c r="S4" s="54" t="s">
        <v>16</v>
      </c>
      <c r="T4" s="54" t="s">
        <v>15</v>
      </c>
      <c r="U4" s="54" t="s">
        <v>16</v>
      </c>
      <c r="V4" s="54" t="s">
        <v>15</v>
      </c>
      <c r="W4" s="54" t="s">
        <v>16</v>
      </c>
      <c r="X4" s="54" t="s">
        <v>15</v>
      </c>
      <c r="Y4" s="54" t="s">
        <v>16</v>
      </c>
      <c r="Z4" s="54" t="s">
        <v>15</v>
      </c>
      <c r="AA4" s="54" t="s">
        <v>16</v>
      </c>
      <c r="AB4" s="54" t="s">
        <v>15</v>
      </c>
      <c r="AC4" s="54" t="s">
        <v>16</v>
      </c>
      <c r="AD4" s="54" t="s">
        <v>15</v>
      </c>
      <c r="AE4" s="54" t="s">
        <v>16</v>
      </c>
      <c r="AF4" s="54" t="s">
        <v>15</v>
      </c>
      <c r="AG4" s="54" t="s">
        <v>16</v>
      </c>
      <c r="AH4" s="54" t="s">
        <v>15</v>
      </c>
      <c r="AI4" s="54" t="s">
        <v>16</v>
      </c>
      <c r="AJ4" s="54" t="s">
        <v>15</v>
      </c>
      <c r="AK4" s="54" t="s">
        <v>16</v>
      </c>
      <c r="AL4" s="54" t="s">
        <v>15</v>
      </c>
      <c r="AM4" s="54" t="s">
        <v>16</v>
      </c>
      <c r="AN4" s="54" t="s">
        <v>15</v>
      </c>
      <c r="AO4" s="54" t="s">
        <v>16</v>
      </c>
      <c r="AP4" s="54" t="s">
        <v>15</v>
      </c>
      <c r="AQ4" s="54" t="s">
        <v>16</v>
      </c>
      <c r="AR4" s="54" t="s">
        <v>15</v>
      </c>
      <c r="AS4" s="54" t="s">
        <v>16</v>
      </c>
      <c r="AT4" s="54" t="s">
        <v>15</v>
      </c>
      <c r="AU4" s="54" t="s">
        <v>16</v>
      </c>
      <c r="AV4" s="54" t="s">
        <v>15</v>
      </c>
      <c r="AW4" s="54" t="s">
        <v>16</v>
      </c>
      <c r="AX4" s="54" t="s">
        <v>15</v>
      </c>
      <c r="AY4" s="54" t="s">
        <v>16</v>
      </c>
    </row>
    <row r="5" spans="1:51" s="44" customFormat="1" ht="14.25" customHeight="1">
      <c r="A5" s="53">
        <v>93</v>
      </c>
      <c r="B5" s="53"/>
      <c r="C5" s="53" t="s">
        <v>455</v>
      </c>
      <c r="D5" s="53" t="s">
        <v>503</v>
      </c>
      <c r="E5" s="53" t="s">
        <v>33</v>
      </c>
      <c r="F5" s="53" t="s">
        <v>47</v>
      </c>
      <c r="G5" s="53" t="s">
        <v>228</v>
      </c>
      <c r="H5" s="53">
        <v>2</v>
      </c>
      <c r="I5" s="53" t="s">
        <v>740</v>
      </c>
      <c r="J5" s="53" t="s">
        <v>851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>
        <v>45</v>
      </c>
      <c r="Z5" s="53"/>
      <c r="AA5" s="53">
        <v>45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</row>
    <row r="6" spans="1:51" s="44" customFormat="1" ht="14.25" customHeight="1">
      <c r="A6" s="53">
        <v>99</v>
      </c>
      <c r="B6" s="53"/>
      <c r="C6" s="53" t="s">
        <v>455</v>
      </c>
      <c r="D6" s="53" t="s">
        <v>507</v>
      </c>
      <c r="E6" s="53" t="s">
        <v>33</v>
      </c>
      <c r="F6" s="53" t="s">
        <v>47</v>
      </c>
      <c r="G6" s="53" t="s">
        <v>228</v>
      </c>
      <c r="H6" s="53">
        <v>2</v>
      </c>
      <c r="I6" s="53" t="s">
        <v>731</v>
      </c>
      <c r="J6" s="53" t="s">
        <v>251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>
        <v>42</v>
      </c>
      <c r="AL6" s="53"/>
      <c r="AM6" s="53">
        <v>42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</row>
    <row r="7" spans="1:51" s="44" customFormat="1" ht="14.25" customHeight="1">
      <c r="A7" s="53">
        <v>277</v>
      </c>
      <c r="B7" s="53"/>
      <c r="C7" s="53" t="s">
        <v>455</v>
      </c>
      <c r="D7" s="53" t="s">
        <v>318</v>
      </c>
      <c r="E7" s="53" t="s">
        <v>33</v>
      </c>
      <c r="F7" s="53" t="s">
        <v>47</v>
      </c>
      <c r="G7" s="53" t="s">
        <v>658</v>
      </c>
      <c r="H7" s="53">
        <v>1</v>
      </c>
      <c r="I7" s="53" t="s">
        <v>729</v>
      </c>
      <c r="J7" s="53">
        <v>36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>
        <v>36</v>
      </c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</row>
    <row r="8" spans="1:51" s="45" customFormat="1" ht="14.25" customHeight="1">
      <c r="A8" s="53">
        <v>286</v>
      </c>
      <c r="B8" s="53"/>
      <c r="C8" s="53" t="s">
        <v>455</v>
      </c>
      <c r="D8" s="53" t="s">
        <v>354</v>
      </c>
      <c r="E8" s="53" t="s">
        <v>33</v>
      </c>
      <c r="F8" s="53" t="s">
        <v>47</v>
      </c>
      <c r="G8" s="53" t="s">
        <v>659</v>
      </c>
      <c r="H8" s="53">
        <v>1</v>
      </c>
      <c r="I8" s="53" t="s">
        <v>741</v>
      </c>
      <c r="J8" s="53">
        <v>42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>
        <v>42</v>
      </c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</row>
    <row r="9" spans="1:51" s="45" customFormat="1" ht="14.25" customHeight="1">
      <c r="A9" s="53">
        <v>287</v>
      </c>
      <c r="B9" s="53"/>
      <c r="C9" s="53" t="s">
        <v>455</v>
      </c>
      <c r="D9" s="53" t="s">
        <v>353</v>
      </c>
      <c r="E9" s="53" t="s">
        <v>33</v>
      </c>
      <c r="F9" s="53" t="s">
        <v>47</v>
      </c>
      <c r="G9" s="53" t="s">
        <v>659</v>
      </c>
      <c r="H9" s="53">
        <v>1</v>
      </c>
      <c r="I9" s="53" t="s">
        <v>742</v>
      </c>
      <c r="J9" s="53">
        <v>40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>
        <v>40</v>
      </c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</row>
    <row r="10" spans="1:51" s="44" customFormat="1" ht="14.25" customHeight="1">
      <c r="A10" s="53">
        <v>292</v>
      </c>
      <c r="B10" s="53"/>
      <c r="C10" s="53" t="s">
        <v>455</v>
      </c>
      <c r="D10" s="53" t="s">
        <v>350</v>
      </c>
      <c r="E10" s="53" t="s">
        <v>33</v>
      </c>
      <c r="F10" s="53" t="s">
        <v>47</v>
      </c>
      <c r="G10" s="53" t="s">
        <v>659</v>
      </c>
      <c r="H10" s="53">
        <v>1</v>
      </c>
      <c r="I10" s="53" t="s">
        <v>814</v>
      </c>
      <c r="J10" s="53">
        <v>40</v>
      </c>
      <c r="K10" s="53"/>
      <c r="L10" s="53"/>
      <c r="M10" s="53"/>
      <c r="N10" s="53">
        <v>40</v>
      </c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</row>
    <row r="11" spans="1:51" s="45" customFormat="1" ht="14.25" customHeight="1">
      <c r="A11" s="53">
        <v>290</v>
      </c>
      <c r="B11" s="48"/>
      <c r="C11" s="53" t="s">
        <v>455</v>
      </c>
      <c r="D11" s="53" t="s">
        <v>352</v>
      </c>
      <c r="E11" s="53" t="s">
        <v>33</v>
      </c>
      <c r="F11" s="53" t="s">
        <v>214</v>
      </c>
      <c r="G11" s="53" t="s">
        <v>659</v>
      </c>
      <c r="H11" s="53">
        <v>2</v>
      </c>
      <c r="I11" s="53" t="s">
        <v>701</v>
      </c>
      <c r="J11" s="53">
        <v>40</v>
      </c>
      <c r="K11" s="53"/>
      <c r="L11" s="53"/>
      <c r="M11" s="53"/>
      <c r="N11" s="53"/>
      <c r="O11" s="53"/>
      <c r="P11" s="53"/>
      <c r="Q11" s="53">
        <v>40</v>
      </c>
      <c r="R11" s="53"/>
      <c r="S11" s="53">
        <v>40</v>
      </c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</row>
    <row r="12" spans="1:51" s="44" customFormat="1" ht="14.25" customHeight="1">
      <c r="A12" s="53">
        <v>291</v>
      </c>
      <c r="B12" s="48"/>
      <c r="C12" s="53" t="s">
        <v>455</v>
      </c>
      <c r="D12" s="53" t="s">
        <v>355</v>
      </c>
      <c r="E12" s="53" t="s">
        <v>33</v>
      </c>
      <c r="F12" s="53" t="s">
        <v>214</v>
      </c>
      <c r="G12" s="53" t="s">
        <v>659</v>
      </c>
      <c r="H12" s="53">
        <v>2</v>
      </c>
      <c r="I12" s="53" t="s">
        <v>735</v>
      </c>
      <c r="J12" s="53">
        <v>40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>
        <v>40</v>
      </c>
      <c r="V12" s="53"/>
      <c r="W12" s="53">
        <v>40</v>
      </c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</row>
    <row r="13" spans="1:51" s="44" customFormat="1" ht="14.25" customHeight="1">
      <c r="A13" s="53">
        <v>168</v>
      </c>
      <c r="B13" s="48"/>
      <c r="C13" s="53" t="s">
        <v>455</v>
      </c>
      <c r="D13" s="53" t="s">
        <v>523</v>
      </c>
      <c r="E13" s="53" t="s">
        <v>39</v>
      </c>
      <c r="F13" s="53" t="s">
        <v>169</v>
      </c>
      <c r="G13" s="53" t="s">
        <v>626</v>
      </c>
      <c r="H13" s="53">
        <v>3</v>
      </c>
      <c r="I13" s="53" t="s">
        <v>769</v>
      </c>
      <c r="J13" s="53">
        <v>45</v>
      </c>
      <c r="K13" s="53"/>
      <c r="L13" s="53"/>
      <c r="M13" s="53"/>
      <c r="N13" s="53"/>
      <c r="O13" s="53"/>
      <c r="P13" s="53"/>
      <c r="Q13" s="53"/>
      <c r="R13" s="53"/>
      <c r="S13" s="53"/>
      <c r="T13" s="53">
        <v>45</v>
      </c>
      <c r="U13" s="53"/>
      <c r="V13" s="53">
        <v>45</v>
      </c>
      <c r="W13" s="53"/>
      <c r="X13" s="53">
        <v>45</v>
      </c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</row>
    <row r="14" spans="1:51" s="44" customFormat="1" ht="14.25" customHeight="1">
      <c r="A14" s="53">
        <v>169</v>
      </c>
      <c r="B14" s="48"/>
      <c r="C14" s="53" t="s">
        <v>455</v>
      </c>
      <c r="D14" s="53" t="s">
        <v>524</v>
      </c>
      <c r="E14" s="53" t="s">
        <v>39</v>
      </c>
      <c r="F14" s="53" t="s">
        <v>169</v>
      </c>
      <c r="G14" s="53" t="s">
        <v>626</v>
      </c>
      <c r="H14" s="53">
        <v>3</v>
      </c>
      <c r="I14" s="53" t="s">
        <v>770</v>
      </c>
      <c r="J14" s="53">
        <v>43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>
        <v>43</v>
      </c>
      <c r="V14" s="53"/>
      <c r="W14" s="53">
        <v>43</v>
      </c>
      <c r="X14" s="53"/>
      <c r="Y14" s="53">
        <v>43</v>
      </c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</row>
    <row r="15" spans="1:51" s="45" customFormat="1">
      <c r="A15" s="55">
        <v>389</v>
      </c>
      <c r="B15" s="59"/>
      <c r="C15" s="55" t="s">
        <v>455</v>
      </c>
      <c r="D15" s="55" t="s">
        <v>576</v>
      </c>
      <c r="E15" s="55" t="s">
        <v>36</v>
      </c>
      <c r="F15" s="55" t="s">
        <v>89</v>
      </c>
      <c r="G15" s="55" t="s">
        <v>689</v>
      </c>
      <c r="H15" s="55">
        <v>6</v>
      </c>
      <c r="I15" s="55" t="s">
        <v>846</v>
      </c>
      <c r="J15" s="55">
        <v>30</v>
      </c>
      <c r="K15" s="55"/>
      <c r="L15" s="55"/>
      <c r="M15" s="55"/>
      <c r="N15" s="55"/>
      <c r="O15" s="55"/>
      <c r="P15" s="55"/>
      <c r="Q15" s="55"/>
      <c r="R15" s="55"/>
      <c r="S15" s="55"/>
      <c r="T15" s="55">
        <v>30</v>
      </c>
      <c r="U15" s="55"/>
      <c r="V15" s="55">
        <v>30</v>
      </c>
      <c r="W15" s="55"/>
      <c r="X15" s="55">
        <v>30</v>
      </c>
      <c r="Y15" s="55"/>
      <c r="Z15" s="55"/>
      <c r="AA15" s="55"/>
      <c r="AB15" s="55"/>
      <c r="AC15" s="55"/>
      <c r="AD15" s="55">
        <v>30</v>
      </c>
      <c r="AE15" s="55"/>
      <c r="AF15" s="55">
        <v>30</v>
      </c>
      <c r="AG15" s="55"/>
      <c r="AH15" s="55">
        <v>30</v>
      </c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</row>
    <row r="16" spans="1:51" s="44" customFormat="1" ht="14.25" customHeight="1">
      <c r="A16" s="53">
        <v>255</v>
      </c>
      <c r="B16" s="48"/>
      <c r="C16" s="53" t="s">
        <v>455</v>
      </c>
      <c r="D16" s="53" t="s">
        <v>550</v>
      </c>
      <c r="E16" s="53" t="s">
        <v>36</v>
      </c>
      <c r="F16" s="53" t="s">
        <v>160</v>
      </c>
      <c r="G16" s="53" t="s">
        <v>651</v>
      </c>
      <c r="H16" s="53">
        <v>4</v>
      </c>
      <c r="I16" s="53" t="s">
        <v>800</v>
      </c>
      <c r="J16" s="53" t="s">
        <v>853</v>
      </c>
      <c r="K16" s="53"/>
      <c r="L16" s="53">
        <v>29</v>
      </c>
      <c r="M16" s="53"/>
      <c r="N16" s="53">
        <v>29</v>
      </c>
      <c r="O16" s="53"/>
      <c r="P16" s="53">
        <v>29</v>
      </c>
      <c r="Q16" s="53"/>
      <c r="R16" s="53">
        <v>29</v>
      </c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</row>
    <row r="17" spans="1:51" s="46" customFormat="1" ht="19.5" customHeight="1">
      <c r="A17" s="55">
        <v>135</v>
      </c>
      <c r="B17" s="59"/>
      <c r="C17" s="55" t="s">
        <v>455</v>
      </c>
      <c r="D17" s="55" t="s">
        <v>511</v>
      </c>
      <c r="E17" s="55" t="s">
        <v>68</v>
      </c>
      <c r="F17" s="55" t="s">
        <v>70</v>
      </c>
      <c r="G17" s="55" t="s">
        <v>303</v>
      </c>
      <c r="H17" s="55">
        <v>4</v>
      </c>
      <c r="I17" s="55" t="s">
        <v>755</v>
      </c>
      <c r="J17" s="55">
        <v>60</v>
      </c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>
        <v>12</v>
      </c>
      <c r="AP17" s="55"/>
      <c r="AQ17" s="55">
        <v>60</v>
      </c>
      <c r="AR17" s="55"/>
      <c r="AS17" s="55">
        <v>60</v>
      </c>
      <c r="AT17" s="55"/>
      <c r="AU17" s="55">
        <v>12</v>
      </c>
      <c r="AV17" s="55"/>
      <c r="AW17" s="55"/>
      <c r="AX17" s="55"/>
      <c r="AY17" s="55"/>
    </row>
    <row r="18" spans="1:51" s="46" customFormat="1" ht="18" customHeight="1">
      <c r="A18" s="55">
        <v>136</v>
      </c>
      <c r="B18" s="59"/>
      <c r="C18" s="55" t="s">
        <v>455</v>
      </c>
      <c r="D18" s="55" t="s">
        <v>512</v>
      </c>
      <c r="E18" s="55" t="s">
        <v>68</v>
      </c>
      <c r="F18" s="55" t="s">
        <v>70</v>
      </c>
      <c r="G18" s="55" t="s">
        <v>613</v>
      </c>
      <c r="H18" s="55">
        <v>1</v>
      </c>
      <c r="I18" s="55" t="s">
        <v>756</v>
      </c>
      <c r="J18" s="55">
        <v>81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>
        <v>16.2</v>
      </c>
      <c r="AO18" s="55">
        <v>64.8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/>
    </row>
    <row r="19" spans="1:51" s="46" customFormat="1" ht="21" customHeight="1">
      <c r="A19" s="55">
        <v>137</v>
      </c>
      <c r="B19" s="59"/>
      <c r="C19" s="55" t="s">
        <v>455</v>
      </c>
      <c r="D19" s="55" t="s">
        <v>513</v>
      </c>
      <c r="E19" s="55" t="s">
        <v>68</v>
      </c>
      <c r="F19" s="55" t="s">
        <v>70</v>
      </c>
      <c r="G19" s="55" t="s">
        <v>614</v>
      </c>
      <c r="H19" s="55">
        <v>2</v>
      </c>
      <c r="I19" s="55" t="s">
        <v>757</v>
      </c>
      <c r="J19" s="55">
        <v>81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>
        <v>81</v>
      </c>
      <c r="AS19" s="55"/>
      <c r="AT19" s="55">
        <v>16.2</v>
      </c>
      <c r="AU19" s="55">
        <v>64.8</v>
      </c>
      <c r="AV19" s="55"/>
      <c r="AW19" s="55"/>
      <c r="AX19" s="55"/>
      <c r="AY19" s="55"/>
    </row>
    <row r="20" spans="1:51" s="45" customFormat="1">
      <c r="A20" s="55">
        <v>260</v>
      </c>
      <c r="B20" s="59"/>
      <c r="C20" s="55" t="s">
        <v>455</v>
      </c>
      <c r="D20" s="55" t="s">
        <v>556</v>
      </c>
      <c r="E20" s="55" t="s">
        <v>40</v>
      </c>
      <c r="F20" s="55" t="s">
        <v>305</v>
      </c>
      <c r="G20" s="55" t="s">
        <v>651</v>
      </c>
      <c r="H20" s="55">
        <v>2</v>
      </c>
      <c r="I20" s="55" t="s">
        <v>805</v>
      </c>
      <c r="J20" s="55">
        <v>44</v>
      </c>
      <c r="K20" s="55"/>
      <c r="L20" s="55"/>
      <c r="M20" s="55"/>
      <c r="N20" s="55">
        <v>44</v>
      </c>
      <c r="O20" s="55"/>
      <c r="P20" s="55">
        <v>44</v>
      </c>
      <c r="Q20" s="55"/>
      <c r="R20" s="55">
        <v>44</v>
      </c>
      <c r="S20" s="55"/>
      <c r="T20" s="55">
        <v>44</v>
      </c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</row>
    <row r="21" spans="1:51" s="44" customFormat="1" ht="14.25" customHeight="1">
      <c r="A21" s="53">
        <v>183</v>
      </c>
      <c r="B21" s="48"/>
      <c r="C21" s="53" t="s">
        <v>455</v>
      </c>
      <c r="D21" s="53" t="s">
        <v>528</v>
      </c>
      <c r="E21" s="53" t="s">
        <v>40</v>
      </c>
      <c r="F21" s="53" t="s">
        <v>305</v>
      </c>
      <c r="G21" s="53" t="s">
        <v>629</v>
      </c>
      <c r="H21" s="53" t="s">
        <v>408</v>
      </c>
      <c r="I21" s="53" t="s">
        <v>775</v>
      </c>
      <c r="J21" s="53">
        <v>31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>
        <v>31</v>
      </c>
      <c r="AP21" s="53"/>
      <c r="AQ21" s="53">
        <v>31</v>
      </c>
      <c r="AR21" s="53"/>
      <c r="AS21" s="53">
        <v>31</v>
      </c>
      <c r="AT21" s="53"/>
      <c r="AU21" s="53">
        <v>31</v>
      </c>
      <c r="AV21" s="53"/>
      <c r="AW21" s="53"/>
      <c r="AX21" s="53"/>
      <c r="AY21" s="53"/>
    </row>
    <row r="22" spans="1:51" s="45" customFormat="1">
      <c r="A22" s="53">
        <v>294</v>
      </c>
      <c r="B22" s="48"/>
      <c r="C22" s="53" t="s">
        <v>455</v>
      </c>
      <c r="D22" s="53" t="s">
        <v>558</v>
      </c>
      <c r="E22" s="53" t="s">
        <v>586</v>
      </c>
      <c r="F22" s="53" t="s">
        <v>330</v>
      </c>
      <c r="G22" s="53" t="s">
        <v>660</v>
      </c>
      <c r="H22" s="53">
        <v>3</v>
      </c>
      <c r="I22" s="53" t="s">
        <v>693</v>
      </c>
      <c r="J22" s="53">
        <v>27</v>
      </c>
      <c r="K22" s="53"/>
      <c r="L22" s="53">
        <v>27</v>
      </c>
      <c r="M22" s="53"/>
      <c r="N22" s="53">
        <v>27</v>
      </c>
      <c r="O22" s="53"/>
      <c r="P22" s="53">
        <v>27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</row>
    <row r="23" spans="1:51" s="47" customFormat="1" ht="23.25" customHeight="1">
      <c r="A23" s="53">
        <v>142</v>
      </c>
      <c r="B23" s="48"/>
      <c r="C23" s="53" t="s">
        <v>455</v>
      </c>
      <c r="D23" s="53" t="s">
        <v>516</v>
      </c>
      <c r="E23" s="53" t="s">
        <v>40</v>
      </c>
      <c r="F23" s="53" t="s">
        <v>81</v>
      </c>
      <c r="G23" s="53" t="s">
        <v>620</v>
      </c>
      <c r="H23" s="53">
        <v>2</v>
      </c>
      <c r="I23" s="53" t="s">
        <v>758</v>
      </c>
      <c r="J23" s="53">
        <v>35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>
        <v>35</v>
      </c>
      <c r="AR23" s="53"/>
      <c r="AS23" s="53">
        <v>35</v>
      </c>
      <c r="AT23" s="53"/>
      <c r="AU23" s="53"/>
      <c r="AV23" s="53"/>
      <c r="AW23" s="53"/>
      <c r="AX23" s="53"/>
      <c r="AY23" s="53"/>
    </row>
    <row r="24" spans="1:51" s="44" customFormat="1">
      <c r="A24" s="53">
        <v>208</v>
      </c>
      <c r="B24" s="48"/>
      <c r="C24" s="53" t="s">
        <v>455</v>
      </c>
      <c r="D24" s="53" t="s">
        <v>537</v>
      </c>
      <c r="E24" s="53" t="s">
        <v>1544</v>
      </c>
      <c r="F24" s="53" t="s">
        <v>81</v>
      </c>
      <c r="G24" s="53" t="s">
        <v>638</v>
      </c>
      <c r="H24" s="53">
        <v>2</v>
      </c>
      <c r="I24" s="53" t="s">
        <v>753</v>
      </c>
      <c r="J24" s="53">
        <v>40</v>
      </c>
      <c r="K24" s="53"/>
      <c r="L24" s="53">
        <v>40</v>
      </c>
      <c r="M24" s="53"/>
      <c r="N24" s="53">
        <v>40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</row>
    <row r="25" spans="1:51" s="44" customFormat="1">
      <c r="A25" s="53">
        <v>209</v>
      </c>
      <c r="B25" s="48"/>
      <c r="C25" s="53" t="s">
        <v>455</v>
      </c>
      <c r="D25" s="53" t="s">
        <v>538</v>
      </c>
      <c r="E25" s="53" t="s">
        <v>40</v>
      </c>
      <c r="F25" s="53" t="s">
        <v>81</v>
      </c>
      <c r="G25" s="53" t="s">
        <v>638</v>
      </c>
      <c r="H25" s="53">
        <v>2</v>
      </c>
      <c r="I25" s="53" t="s">
        <v>773</v>
      </c>
      <c r="J25" s="53">
        <v>36</v>
      </c>
      <c r="K25" s="53"/>
      <c r="L25" s="53"/>
      <c r="M25" s="53">
        <v>36</v>
      </c>
      <c r="N25" s="53"/>
      <c r="O25" s="53">
        <v>36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</row>
    <row r="26" spans="1:51" s="44" customFormat="1" ht="14.25" customHeight="1">
      <c r="A26" s="53">
        <v>217</v>
      </c>
      <c r="B26" s="48"/>
      <c r="C26" s="53" t="s">
        <v>455</v>
      </c>
      <c r="D26" s="53" t="s">
        <v>537</v>
      </c>
      <c r="E26" s="53" t="s">
        <v>40</v>
      </c>
      <c r="F26" s="53" t="s">
        <v>81</v>
      </c>
      <c r="G26" s="53" t="s">
        <v>640</v>
      </c>
      <c r="H26" s="53">
        <v>2</v>
      </c>
      <c r="I26" s="53" t="s">
        <v>705</v>
      </c>
      <c r="J26" s="53">
        <v>40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>
        <v>40</v>
      </c>
      <c r="AS26" s="53"/>
      <c r="AT26" s="53">
        <v>40</v>
      </c>
      <c r="AU26" s="53"/>
      <c r="AV26" s="53"/>
      <c r="AW26" s="53"/>
      <c r="AX26" s="53"/>
      <c r="AY26" s="53"/>
    </row>
    <row r="27" spans="1:51" s="44" customFormat="1" ht="14.25" customHeight="1">
      <c r="A27" s="53">
        <v>218</v>
      </c>
      <c r="B27" s="48"/>
      <c r="C27" s="53" t="s">
        <v>455</v>
      </c>
      <c r="D27" s="53" t="s">
        <v>538</v>
      </c>
      <c r="E27" s="53" t="s">
        <v>40</v>
      </c>
      <c r="F27" s="53" t="s">
        <v>81</v>
      </c>
      <c r="G27" s="53" t="s">
        <v>640</v>
      </c>
      <c r="H27" s="53">
        <v>2</v>
      </c>
      <c r="I27" s="53" t="s">
        <v>706</v>
      </c>
      <c r="J27" s="53">
        <v>36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>
        <v>36</v>
      </c>
      <c r="AT27" s="53"/>
      <c r="AU27" s="53">
        <v>36</v>
      </c>
      <c r="AV27" s="53"/>
      <c r="AW27" s="53"/>
      <c r="AX27" s="53"/>
      <c r="AY27" s="53"/>
    </row>
    <row r="28" spans="1:51" s="44" customFormat="1" ht="14.25" customHeight="1">
      <c r="A28" s="53">
        <v>47</v>
      </c>
      <c r="B28" s="48"/>
      <c r="C28" s="53" t="s">
        <v>455</v>
      </c>
      <c r="D28" s="53" t="s">
        <v>485</v>
      </c>
      <c r="E28" s="53" t="s">
        <v>62</v>
      </c>
      <c r="F28" s="53" t="s">
        <v>75</v>
      </c>
      <c r="G28" s="53" t="s">
        <v>598</v>
      </c>
      <c r="H28" s="53">
        <v>1</v>
      </c>
      <c r="I28" s="53" t="s">
        <v>717</v>
      </c>
      <c r="J28" s="53" t="s">
        <v>409</v>
      </c>
      <c r="K28" s="53"/>
      <c r="L28" s="53"/>
      <c r="M28" s="53"/>
      <c r="N28" s="53"/>
      <c r="O28" s="53"/>
      <c r="P28" s="53"/>
      <c r="Q28" s="53"/>
      <c r="R28" s="53"/>
      <c r="S28" s="53"/>
      <c r="T28" s="53">
        <v>20</v>
      </c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</row>
    <row r="29" spans="1:51" s="44" customFormat="1" ht="14.25" customHeight="1">
      <c r="A29" s="53">
        <v>48</v>
      </c>
      <c r="B29" s="48"/>
      <c r="C29" s="53" t="s">
        <v>455</v>
      </c>
      <c r="D29" s="53" t="s">
        <v>465</v>
      </c>
      <c r="E29" s="53" t="s">
        <v>62</v>
      </c>
      <c r="F29" s="53" t="s">
        <v>75</v>
      </c>
      <c r="G29" s="53" t="s">
        <v>599</v>
      </c>
      <c r="H29" s="53">
        <v>1</v>
      </c>
      <c r="I29" s="53" t="s">
        <v>718</v>
      </c>
      <c r="J29" s="53" t="s">
        <v>410</v>
      </c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>
        <v>22</v>
      </c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</row>
    <row r="30" spans="1:51" s="44" customFormat="1" ht="14.25" customHeight="1">
      <c r="A30" s="53">
        <v>54</v>
      </c>
      <c r="B30" s="48"/>
      <c r="C30" s="53" t="s">
        <v>455</v>
      </c>
      <c r="D30" s="53" t="s">
        <v>491</v>
      </c>
      <c r="E30" s="53" t="s">
        <v>62</v>
      </c>
      <c r="F30" s="53" t="s">
        <v>75</v>
      </c>
      <c r="G30" s="53" t="s">
        <v>598</v>
      </c>
      <c r="H30" s="53">
        <v>1</v>
      </c>
      <c r="I30" s="53" t="s">
        <v>724</v>
      </c>
      <c r="J30" s="53" t="s">
        <v>411</v>
      </c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>
        <v>48</v>
      </c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</row>
    <row r="31" spans="1:51" s="44" customFormat="1" ht="14.25" customHeight="1">
      <c r="A31" s="53">
        <v>55</v>
      </c>
      <c r="B31" s="48"/>
      <c r="C31" s="53" t="s">
        <v>455</v>
      </c>
      <c r="D31" s="53" t="s">
        <v>492</v>
      </c>
      <c r="E31" s="53" t="s">
        <v>62</v>
      </c>
      <c r="F31" s="53" t="s">
        <v>75</v>
      </c>
      <c r="G31" s="53" t="s">
        <v>598</v>
      </c>
      <c r="H31" s="53">
        <v>1</v>
      </c>
      <c r="I31" s="53" t="s">
        <v>725</v>
      </c>
      <c r="J31" s="53" t="s">
        <v>852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>
        <v>47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</row>
    <row r="32" spans="1:51" s="44" customFormat="1" ht="14.25" customHeight="1">
      <c r="A32" s="53">
        <v>56</v>
      </c>
      <c r="B32" s="48"/>
      <c r="C32" s="53" t="s">
        <v>455</v>
      </c>
      <c r="D32" s="53" t="s">
        <v>493</v>
      </c>
      <c r="E32" s="53" t="s">
        <v>62</v>
      </c>
      <c r="F32" s="53" t="s">
        <v>75</v>
      </c>
      <c r="G32" s="53" t="s">
        <v>598</v>
      </c>
      <c r="H32" s="53">
        <v>1</v>
      </c>
      <c r="I32" s="53" t="s">
        <v>726</v>
      </c>
      <c r="J32" s="53" t="s">
        <v>852</v>
      </c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>
        <v>47</v>
      </c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</row>
    <row r="33" spans="1:51" s="44" customFormat="1" ht="14.25" customHeight="1">
      <c r="A33" s="53">
        <v>57</v>
      </c>
      <c r="B33" s="48"/>
      <c r="C33" s="53" t="s">
        <v>455</v>
      </c>
      <c r="D33" s="53" t="s">
        <v>494</v>
      </c>
      <c r="E33" s="53" t="s">
        <v>62</v>
      </c>
      <c r="F33" s="53" t="s">
        <v>75</v>
      </c>
      <c r="G33" s="53" t="s">
        <v>598</v>
      </c>
      <c r="H33" s="53">
        <v>1</v>
      </c>
      <c r="I33" s="53" t="s">
        <v>727</v>
      </c>
      <c r="J33" s="53">
        <v>33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>
        <v>33</v>
      </c>
      <c r="AP33" s="53"/>
      <c r="AQ33" s="53"/>
      <c r="AR33" s="53"/>
      <c r="AS33" s="53"/>
      <c r="AT33" s="53"/>
      <c r="AU33" s="53"/>
      <c r="AV33" s="53"/>
      <c r="AW33" s="53"/>
      <c r="AX33" s="53"/>
      <c r="AY33" s="53"/>
    </row>
    <row r="34" spans="1:51" s="44" customFormat="1">
      <c r="A34" s="53">
        <v>365</v>
      </c>
      <c r="B34" s="48"/>
      <c r="C34" s="53" t="s">
        <v>455</v>
      </c>
      <c r="D34" s="53" t="s">
        <v>570</v>
      </c>
      <c r="E34" s="53" t="s">
        <v>36</v>
      </c>
      <c r="F34" s="53" t="s">
        <v>161</v>
      </c>
      <c r="G34" s="53" t="s">
        <v>280</v>
      </c>
      <c r="H34" s="53">
        <v>4</v>
      </c>
      <c r="I34" s="53" t="s">
        <v>836</v>
      </c>
      <c r="J34" s="53">
        <v>26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>
        <v>26</v>
      </c>
      <c r="AE34" s="53"/>
      <c r="AF34" s="53">
        <v>26</v>
      </c>
      <c r="AG34" s="53"/>
      <c r="AH34" s="53">
        <v>26</v>
      </c>
      <c r="AI34" s="53"/>
      <c r="AJ34" s="53">
        <v>26</v>
      </c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</row>
    <row r="35" spans="1:51" s="44" customFormat="1" ht="14.25" customHeight="1">
      <c r="A35" s="53">
        <v>163</v>
      </c>
      <c r="B35" s="48"/>
      <c r="C35" s="53" t="s">
        <v>455</v>
      </c>
      <c r="D35" s="53" t="s">
        <v>415</v>
      </c>
      <c r="E35" s="53" t="s">
        <v>39</v>
      </c>
      <c r="F35" s="53" t="s">
        <v>170</v>
      </c>
      <c r="G35" s="53" t="s">
        <v>618</v>
      </c>
      <c r="H35" s="53">
        <v>2</v>
      </c>
      <c r="I35" s="53" t="s">
        <v>766</v>
      </c>
      <c r="J35" s="53">
        <v>51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>
        <v>51</v>
      </c>
      <c r="AE35" s="53">
        <v>10.199999999999999</v>
      </c>
      <c r="AF35" s="53">
        <v>51</v>
      </c>
      <c r="AG35" s="53">
        <v>10.199999999999999</v>
      </c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</row>
    <row r="36" spans="1:51" s="44" customFormat="1">
      <c r="A36" s="53">
        <v>406</v>
      </c>
      <c r="B36" s="48"/>
      <c r="C36" s="53" t="s">
        <v>854</v>
      </c>
      <c r="D36" s="53" t="s">
        <v>364</v>
      </c>
      <c r="E36" s="53" t="s">
        <v>39</v>
      </c>
      <c r="F36" s="53" t="s">
        <v>170</v>
      </c>
      <c r="G36" s="53" t="s">
        <v>914</v>
      </c>
      <c r="H36" s="53">
        <v>10</v>
      </c>
      <c r="I36" s="53" t="s">
        <v>972</v>
      </c>
      <c r="J36" s="53">
        <v>46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>
        <v>27.6</v>
      </c>
      <c r="AE36" s="53">
        <v>27.6</v>
      </c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</row>
    <row r="38" spans="1:51" s="46" customFormat="1" ht="21" customHeight="1">
      <c r="A38" s="55"/>
      <c r="B38" s="59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</row>
    <row r="39" spans="1:51" s="43" customFormat="1" ht="14.25" customHeight="1">
      <c r="A39" s="94" t="s">
        <v>8</v>
      </c>
      <c r="B39" s="49" t="s">
        <v>11</v>
      </c>
      <c r="C39" s="94" t="s">
        <v>3</v>
      </c>
      <c r="D39" s="94" t="s">
        <v>0</v>
      </c>
      <c r="E39" s="94" t="s">
        <v>4</v>
      </c>
      <c r="F39" s="94" t="s">
        <v>1</v>
      </c>
      <c r="G39" s="94" t="s">
        <v>2</v>
      </c>
      <c r="H39" s="94" t="s">
        <v>7</v>
      </c>
      <c r="I39" s="94" t="s">
        <v>5</v>
      </c>
      <c r="J39" s="54" t="s">
        <v>9</v>
      </c>
      <c r="K39" s="94" t="s">
        <v>6</v>
      </c>
      <c r="L39" s="92">
        <v>1</v>
      </c>
      <c r="M39" s="93"/>
      <c r="N39" s="92">
        <v>2</v>
      </c>
      <c r="O39" s="93"/>
      <c r="P39" s="92">
        <v>3</v>
      </c>
      <c r="Q39" s="93"/>
      <c r="R39" s="92">
        <v>4</v>
      </c>
      <c r="S39" s="93"/>
      <c r="T39" s="92">
        <v>5</v>
      </c>
      <c r="U39" s="93"/>
      <c r="V39" s="92">
        <v>6</v>
      </c>
      <c r="W39" s="93"/>
      <c r="X39" s="92">
        <v>7</v>
      </c>
      <c r="Y39" s="93"/>
      <c r="Z39" s="92">
        <v>8</v>
      </c>
      <c r="AA39" s="93"/>
      <c r="AB39" s="92">
        <v>9</v>
      </c>
      <c r="AC39" s="93"/>
      <c r="AD39" s="92">
        <v>10</v>
      </c>
      <c r="AE39" s="93"/>
      <c r="AF39" s="92">
        <v>11</v>
      </c>
      <c r="AG39" s="93"/>
      <c r="AH39" s="92">
        <v>12</v>
      </c>
      <c r="AI39" s="93"/>
      <c r="AJ39" s="92">
        <v>13</v>
      </c>
      <c r="AK39" s="93"/>
      <c r="AL39" s="92">
        <v>14</v>
      </c>
      <c r="AM39" s="93"/>
      <c r="AN39" s="92">
        <v>15</v>
      </c>
      <c r="AO39" s="93"/>
      <c r="AP39" s="92">
        <v>16</v>
      </c>
      <c r="AQ39" s="93"/>
      <c r="AR39" s="92">
        <v>17</v>
      </c>
      <c r="AS39" s="93"/>
      <c r="AT39" s="92">
        <v>18</v>
      </c>
      <c r="AU39" s="93"/>
      <c r="AV39" s="92">
        <v>19</v>
      </c>
      <c r="AW39" s="93"/>
      <c r="AX39" s="92">
        <v>20</v>
      </c>
      <c r="AY39" s="93"/>
    </row>
    <row r="40" spans="1:51" s="43" customFormat="1" ht="14.25" customHeight="1">
      <c r="A40" s="95"/>
      <c r="B40" s="50"/>
      <c r="C40" s="95"/>
      <c r="D40" s="95"/>
      <c r="E40" s="95"/>
      <c r="F40" s="95"/>
      <c r="G40" s="95"/>
      <c r="H40" s="95"/>
      <c r="I40" s="95"/>
      <c r="J40" s="54" t="s">
        <v>10</v>
      </c>
      <c r="K40" s="95"/>
      <c r="L40" s="92" t="s">
        <v>1213</v>
      </c>
      <c r="M40" s="93"/>
      <c r="N40" s="92" t="s">
        <v>1214</v>
      </c>
      <c r="O40" s="93"/>
      <c r="P40" s="92" t="s">
        <v>1215</v>
      </c>
      <c r="Q40" s="93"/>
      <c r="R40" s="92" t="s">
        <v>1216</v>
      </c>
      <c r="S40" s="93"/>
      <c r="T40" s="92" t="s">
        <v>1217</v>
      </c>
      <c r="U40" s="93"/>
      <c r="V40" s="92" t="s">
        <v>1218</v>
      </c>
      <c r="W40" s="93"/>
      <c r="X40" s="92" t="s">
        <v>1219</v>
      </c>
      <c r="Y40" s="93"/>
      <c r="Z40" s="92" t="s">
        <v>1220</v>
      </c>
      <c r="AA40" s="93"/>
      <c r="AB40" s="92" t="s">
        <v>1221</v>
      </c>
      <c r="AC40" s="93"/>
      <c r="AD40" s="92" t="s">
        <v>1222</v>
      </c>
      <c r="AE40" s="93"/>
      <c r="AF40" s="92" t="s">
        <v>1223</v>
      </c>
      <c r="AG40" s="93"/>
      <c r="AH40" s="92" t="s">
        <v>1224</v>
      </c>
      <c r="AI40" s="93"/>
      <c r="AJ40" s="92" t="s">
        <v>1225</v>
      </c>
      <c r="AK40" s="93"/>
      <c r="AL40" s="92" t="s">
        <v>1226</v>
      </c>
      <c r="AM40" s="93"/>
      <c r="AN40" s="92" t="s">
        <v>1227</v>
      </c>
      <c r="AO40" s="93"/>
      <c r="AP40" s="92" t="s">
        <v>1228</v>
      </c>
      <c r="AQ40" s="93"/>
      <c r="AR40" s="92" t="s">
        <v>1229</v>
      </c>
      <c r="AS40" s="93"/>
      <c r="AT40" s="92" t="s">
        <v>1230</v>
      </c>
      <c r="AU40" s="93"/>
      <c r="AV40" s="92" t="s">
        <v>1231</v>
      </c>
      <c r="AW40" s="93"/>
      <c r="AX40" s="92" t="s">
        <v>1232</v>
      </c>
      <c r="AY40" s="93"/>
    </row>
    <row r="41" spans="1:51" s="43" customFormat="1" ht="14.25" customHeight="1">
      <c r="A41" s="96"/>
      <c r="B41" s="51"/>
      <c r="C41" s="96"/>
      <c r="D41" s="96"/>
      <c r="E41" s="96"/>
      <c r="F41" s="96"/>
      <c r="G41" s="96"/>
      <c r="H41" s="96"/>
      <c r="I41" s="96"/>
      <c r="J41" s="54" t="s">
        <v>14</v>
      </c>
      <c r="K41" s="96"/>
      <c r="L41" s="54" t="s">
        <v>15</v>
      </c>
      <c r="M41" s="54" t="s">
        <v>16</v>
      </c>
      <c r="N41" s="54" t="s">
        <v>15</v>
      </c>
      <c r="O41" s="54" t="s">
        <v>16</v>
      </c>
      <c r="P41" s="54" t="s">
        <v>15</v>
      </c>
      <c r="Q41" s="54" t="s">
        <v>16</v>
      </c>
      <c r="R41" s="54" t="s">
        <v>15</v>
      </c>
      <c r="S41" s="54" t="s">
        <v>16</v>
      </c>
      <c r="T41" s="54" t="s">
        <v>15</v>
      </c>
      <c r="U41" s="54" t="s">
        <v>16</v>
      </c>
      <c r="V41" s="54" t="s">
        <v>15</v>
      </c>
      <c r="W41" s="54" t="s">
        <v>16</v>
      </c>
      <c r="X41" s="54" t="s">
        <v>15</v>
      </c>
      <c r="Y41" s="54" t="s">
        <v>16</v>
      </c>
      <c r="Z41" s="54" t="s">
        <v>15</v>
      </c>
      <c r="AA41" s="54" t="s">
        <v>16</v>
      </c>
      <c r="AB41" s="54" t="s">
        <v>15</v>
      </c>
      <c r="AC41" s="54" t="s">
        <v>16</v>
      </c>
      <c r="AD41" s="54" t="s">
        <v>15</v>
      </c>
      <c r="AE41" s="54" t="s">
        <v>16</v>
      </c>
      <c r="AF41" s="54" t="s">
        <v>15</v>
      </c>
      <c r="AG41" s="54" t="s">
        <v>16</v>
      </c>
      <c r="AH41" s="54" t="s">
        <v>15</v>
      </c>
      <c r="AI41" s="54" t="s">
        <v>16</v>
      </c>
      <c r="AJ41" s="54" t="s">
        <v>15</v>
      </c>
      <c r="AK41" s="54" t="s">
        <v>16</v>
      </c>
      <c r="AL41" s="54" t="s">
        <v>15</v>
      </c>
      <c r="AM41" s="54" t="s">
        <v>16</v>
      </c>
      <c r="AN41" s="54" t="s">
        <v>15</v>
      </c>
      <c r="AO41" s="54" t="s">
        <v>16</v>
      </c>
      <c r="AP41" s="54" t="s">
        <v>15</v>
      </c>
      <c r="AQ41" s="54" t="s">
        <v>16</v>
      </c>
      <c r="AR41" s="54" t="s">
        <v>15</v>
      </c>
      <c r="AS41" s="54" t="s">
        <v>16</v>
      </c>
      <c r="AT41" s="54" t="s">
        <v>15</v>
      </c>
      <c r="AU41" s="54" t="s">
        <v>16</v>
      </c>
      <c r="AV41" s="54" t="s">
        <v>15</v>
      </c>
      <c r="AW41" s="54" t="s">
        <v>16</v>
      </c>
      <c r="AX41" s="54" t="s">
        <v>15</v>
      </c>
      <c r="AY41" s="54" t="s">
        <v>16</v>
      </c>
    </row>
    <row r="42" spans="1:51" s="52" customFormat="1">
      <c r="A42" s="56">
        <v>408</v>
      </c>
      <c r="B42" s="58"/>
      <c r="C42" s="56" t="s">
        <v>854</v>
      </c>
      <c r="D42" s="56" t="s">
        <v>365</v>
      </c>
      <c r="E42" s="56" t="s">
        <v>39</v>
      </c>
      <c r="F42" s="56" t="s">
        <v>170</v>
      </c>
      <c r="G42" s="56" t="s">
        <v>915</v>
      </c>
      <c r="H42" s="56">
        <v>12</v>
      </c>
      <c r="I42" s="56" t="s">
        <v>973</v>
      </c>
      <c r="J42" s="56">
        <v>56</v>
      </c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>
        <v>33.6</v>
      </c>
      <c r="AI42" s="56">
        <v>33.6</v>
      </c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</row>
    <row r="43" spans="1:51" s="52" customFormat="1">
      <c r="A43" s="56">
        <v>410</v>
      </c>
      <c r="B43" s="58"/>
      <c r="C43" s="56" t="s">
        <v>854</v>
      </c>
      <c r="D43" s="56" t="s">
        <v>856</v>
      </c>
      <c r="E43" s="56" t="s">
        <v>39</v>
      </c>
      <c r="F43" s="56" t="s">
        <v>170</v>
      </c>
      <c r="G43" s="56" t="s">
        <v>916</v>
      </c>
      <c r="H43" s="56">
        <v>14</v>
      </c>
      <c r="I43" s="56" t="s">
        <v>974</v>
      </c>
      <c r="J43" s="56">
        <v>47</v>
      </c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>
        <v>28.2</v>
      </c>
      <c r="AM43" s="56">
        <v>28.2</v>
      </c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</row>
    <row r="44" spans="1:51" s="52" customFormat="1">
      <c r="A44" s="56">
        <v>412</v>
      </c>
      <c r="B44" s="58"/>
      <c r="C44" s="56" t="s">
        <v>854</v>
      </c>
      <c r="D44" s="56" t="s">
        <v>858</v>
      </c>
      <c r="E44" s="56" t="s">
        <v>39</v>
      </c>
      <c r="F44" s="56" t="s">
        <v>170</v>
      </c>
      <c r="G44" s="56" t="s">
        <v>916</v>
      </c>
      <c r="H44" s="56">
        <v>16</v>
      </c>
      <c r="I44" s="56" t="s">
        <v>975</v>
      </c>
      <c r="J44" s="56">
        <v>45</v>
      </c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>
        <v>27</v>
      </c>
      <c r="AQ44" s="56">
        <v>27</v>
      </c>
      <c r="AR44" s="56"/>
      <c r="AS44" s="56"/>
      <c r="AT44" s="56"/>
      <c r="AU44" s="56"/>
      <c r="AV44" s="56"/>
      <c r="AW44" s="56"/>
      <c r="AX44" s="56"/>
      <c r="AY44" s="56"/>
    </row>
    <row r="51" spans="1:51" s="63" customFormat="1">
      <c r="A51" s="60">
        <v>522</v>
      </c>
      <c r="B51" s="61"/>
      <c r="C51" s="60" t="s">
        <v>854</v>
      </c>
      <c r="D51" s="60" t="s">
        <v>265</v>
      </c>
      <c r="E51" s="60" t="s">
        <v>329</v>
      </c>
      <c r="F51" s="60" t="s">
        <v>430</v>
      </c>
      <c r="G51" s="60" t="s">
        <v>941</v>
      </c>
      <c r="H51" s="60">
        <v>3</v>
      </c>
      <c r="I51" s="62" t="s">
        <v>1644</v>
      </c>
      <c r="J51" s="60">
        <v>40</v>
      </c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>
        <v>40</v>
      </c>
      <c r="AK51" s="60"/>
      <c r="AL51" s="60">
        <v>40</v>
      </c>
      <c r="AM51" s="60"/>
      <c r="AN51" s="60"/>
      <c r="AO51" s="60">
        <v>40</v>
      </c>
      <c r="AP51" s="60"/>
      <c r="AQ51" s="60"/>
      <c r="AR51" s="60"/>
      <c r="AS51" s="60"/>
      <c r="AT51" s="60"/>
      <c r="AU51" s="60"/>
      <c r="AV51" s="60"/>
      <c r="AW51" s="60"/>
      <c r="AX51" s="60"/>
      <c r="AY51" s="60"/>
    </row>
    <row r="52" spans="1:51" s="52" customFormat="1">
      <c r="A52" s="56">
        <v>532</v>
      </c>
      <c r="B52" s="58"/>
      <c r="C52" s="56" t="s">
        <v>854</v>
      </c>
      <c r="D52" s="56" t="s">
        <v>264</v>
      </c>
      <c r="E52" s="56" t="s">
        <v>33</v>
      </c>
      <c r="F52" s="56" t="s">
        <v>67</v>
      </c>
      <c r="G52" s="56" t="s">
        <v>942</v>
      </c>
      <c r="H52" s="56">
        <v>3</v>
      </c>
      <c r="I52" s="56" t="s">
        <v>995</v>
      </c>
      <c r="J52" s="56" t="s">
        <v>251</v>
      </c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>
        <v>42</v>
      </c>
      <c r="AB52" s="56"/>
      <c r="AC52" s="56">
        <v>42</v>
      </c>
      <c r="AD52" s="56"/>
      <c r="AE52" s="56">
        <v>42</v>
      </c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</row>
    <row r="53" spans="1:51" s="52" customFormat="1">
      <c r="A53" s="56">
        <v>534</v>
      </c>
      <c r="B53" s="58"/>
      <c r="C53" s="56" t="s">
        <v>854</v>
      </c>
      <c r="D53" s="56" t="s">
        <v>263</v>
      </c>
      <c r="E53" s="56" t="s">
        <v>33</v>
      </c>
      <c r="F53" s="56" t="s">
        <v>67</v>
      </c>
      <c r="G53" s="56" t="s">
        <v>942</v>
      </c>
      <c r="H53" s="56">
        <v>3</v>
      </c>
      <c r="I53" s="56" t="s">
        <v>696</v>
      </c>
      <c r="J53" s="56" t="s">
        <v>207</v>
      </c>
      <c r="K53" s="56"/>
      <c r="L53" s="56"/>
      <c r="M53" s="56"/>
      <c r="N53" s="56"/>
      <c r="O53" s="56"/>
      <c r="P53" s="56"/>
      <c r="Q53" s="56"/>
      <c r="R53" s="56"/>
      <c r="S53" s="56">
        <v>43</v>
      </c>
      <c r="T53" s="56"/>
      <c r="U53" s="56">
        <v>43</v>
      </c>
      <c r="V53" s="56"/>
      <c r="W53" s="56">
        <v>43</v>
      </c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51" s="52" customFormat="1">
      <c r="A54" s="56">
        <v>536</v>
      </c>
      <c r="B54" s="58"/>
      <c r="C54" s="56" t="s">
        <v>854</v>
      </c>
      <c r="D54" s="56" t="s">
        <v>262</v>
      </c>
      <c r="E54" s="56" t="s">
        <v>33</v>
      </c>
      <c r="F54" s="56" t="s">
        <v>67</v>
      </c>
      <c r="G54" s="56" t="s">
        <v>942</v>
      </c>
      <c r="H54" s="56">
        <v>3</v>
      </c>
      <c r="I54" s="56" t="s">
        <v>745</v>
      </c>
      <c r="J54" s="56" t="s">
        <v>850</v>
      </c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>
        <v>40</v>
      </c>
      <c r="AA54" s="56"/>
      <c r="AB54" s="56">
        <v>40</v>
      </c>
      <c r="AC54" s="56"/>
      <c r="AD54" s="56">
        <v>40</v>
      </c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</row>
    <row r="55" spans="1:51" s="52" customFormat="1">
      <c r="A55" s="56">
        <v>538</v>
      </c>
      <c r="B55" s="58"/>
      <c r="C55" s="56" t="s">
        <v>854</v>
      </c>
      <c r="D55" s="56" t="s">
        <v>261</v>
      </c>
      <c r="E55" s="56" t="s">
        <v>33</v>
      </c>
      <c r="F55" s="56" t="s">
        <v>67</v>
      </c>
      <c r="G55" s="56" t="s">
        <v>942</v>
      </c>
      <c r="H55" s="56">
        <v>3</v>
      </c>
      <c r="I55" s="56" t="s">
        <v>694</v>
      </c>
      <c r="J55" s="56" t="s">
        <v>251</v>
      </c>
      <c r="K55" s="56"/>
      <c r="L55" s="56"/>
      <c r="M55" s="56">
        <v>42</v>
      </c>
      <c r="N55" s="56"/>
      <c r="O55" s="56">
        <v>42</v>
      </c>
      <c r="P55" s="56"/>
      <c r="Q55" s="56">
        <v>42</v>
      </c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51" s="52" customFormat="1">
      <c r="A56" s="56">
        <v>540</v>
      </c>
      <c r="B56" s="58"/>
      <c r="C56" s="56" t="s">
        <v>854</v>
      </c>
      <c r="D56" s="56" t="s">
        <v>260</v>
      </c>
      <c r="E56" s="56" t="s">
        <v>33</v>
      </c>
      <c r="F56" s="56" t="s">
        <v>67</v>
      </c>
      <c r="G56" s="56" t="s">
        <v>942</v>
      </c>
      <c r="H56" s="56">
        <v>3</v>
      </c>
      <c r="I56" s="56" t="s">
        <v>693</v>
      </c>
      <c r="J56" s="56" t="s">
        <v>207</v>
      </c>
      <c r="K56" s="56"/>
      <c r="L56" s="56">
        <v>43</v>
      </c>
      <c r="M56" s="56"/>
      <c r="N56" s="56">
        <v>43</v>
      </c>
      <c r="O56" s="56"/>
      <c r="P56" s="56">
        <v>43</v>
      </c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</row>
  </sheetData>
  <mergeCells count="98">
    <mergeCell ref="AT40:AU40"/>
    <mergeCell ref="AV40:AW40"/>
    <mergeCell ref="AX40:AY40"/>
    <mergeCell ref="AJ40:AK40"/>
    <mergeCell ref="AL40:AM40"/>
    <mergeCell ref="AN40:AO40"/>
    <mergeCell ref="AP40:AQ40"/>
    <mergeCell ref="AR40:AS40"/>
    <mergeCell ref="AR39:AS39"/>
    <mergeCell ref="AT39:AU39"/>
    <mergeCell ref="AV39:AW39"/>
    <mergeCell ref="AX39:AY39"/>
    <mergeCell ref="L40:M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AH39:AI39"/>
    <mergeCell ref="AJ39:AK39"/>
    <mergeCell ref="AL39:AM39"/>
    <mergeCell ref="AN39:AO39"/>
    <mergeCell ref="AP39:AQ39"/>
    <mergeCell ref="X39:Y39"/>
    <mergeCell ref="Z39:AA39"/>
    <mergeCell ref="AB39:AC39"/>
    <mergeCell ref="AD39:AE39"/>
    <mergeCell ref="AF39:AG39"/>
    <mergeCell ref="N39:O39"/>
    <mergeCell ref="P39:Q39"/>
    <mergeCell ref="R39:S39"/>
    <mergeCell ref="T39:U39"/>
    <mergeCell ref="V39:W39"/>
    <mergeCell ref="G39:G41"/>
    <mergeCell ref="H39:H41"/>
    <mergeCell ref="I39:I41"/>
    <mergeCell ref="K39:K41"/>
    <mergeCell ref="L39:M39"/>
    <mergeCell ref="A39:A41"/>
    <mergeCell ref="C39:C41"/>
    <mergeCell ref="D39:D41"/>
    <mergeCell ref="E39:E41"/>
    <mergeCell ref="F39:F41"/>
    <mergeCell ref="G2:G4"/>
    <mergeCell ref="H2:H4"/>
    <mergeCell ref="AF2:AG2"/>
    <mergeCell ref="AH2:AI2"/>
    <mergeCell ref="AJ2:AK2"/>
    <mergeCell ref="AB2:AC2"/>
    <mergeCell ref="AD2:AE2"/>
    <mergeCell ref="I2:I4"/>
    <mergeCell ref="K2:K4"/>
    <mergeCell ref="L2:M2"/>
    <mergeCell ref="N2:O2"/>
    <mergeCell ref="AH3:AI3"/>
    <mergeCell ref="L3:M3"/>
    <mergeCell ref="N3:O3"/>
    <mergeCell ref="P3:Q3"/>
    <mergeCell ref="R3:S3"/>
    <mergeCell ref="A2:A4"/>
    <mergeCell ref="C2:C4"/>
    <mergeCell ref="D2:D4"/>
    <mergeCell ref="E2:E4"/>
    <mergeCell ref="F2:F4"/>
    <mergeCell ref="AX2:AY2"/>
    <mergeCell ref="P2:Q2"/>
    <mergeCell ref="R2:S2"/>
    <mergeCell ref="T2:U2"/>
    <mergeCell ref="V2:W2"/>
    <mergeCell ref="X2:Y2"/>
    <mergeCell ref="Z2:AA2"/>
    <mergeCell ref="AL2:AM2"/>
    <mergeCell ref="AN2:AO2"/>
    <mergeCell ref="AP2:AQ2"/>
    <mergeCell ref="AR2:AS2"/>
    <mergeCell ref="AT2:AU2"/>
    <mergeCell ref="AV2:AW2"/>
    <mergeCell ref="T3:U3"/>
    <mergeCell ref="V3:W3"/>
    <mergeCell ref="X3:Y3"/>
    <mergeCell ref="Z3:AA3"/>
    <mergeCell ref="AB3:AC3"/>
    <mergeCell ref="AD3:AE3"/>
    <mergeCell ref="AF3:AG3"/>
    <mergeCell ref="AV3:AW3"/>
    <mergeCell ref="AX3:AY3"/>
    <mergeCell ref="AJ3:AK3"/>
    <mergeCell ref="AL3:AM3"/>
    <mergeCell ref="AN3:AO3"/>
    <mergeCell ref="AP3:AQ3"/>
    <mergeCell ref="AR3:AS3"/>
    <mergeCell ref="AT3:AU3"/>
  </mergeCells>
  <phoneticPr fontId="2" type="noConversion"/>
  <conditionalFormatting sqref="L5:AY5">
    <cfRule type="cellIs" dxfId="397" priority="209" operator="greaterThan">
      <formula>0</formula>
    </cfRule>
  </conditionalFormatting>
  <conditionalFormatting sqref="L5:AY5">
    <cfRule type="cellIs" dxfId="396" priority="212" stopIfTrue="1" operator="greaterThan">
      <formula>0</formula>
    </cfRule>
  </conditionalFormatting>
  <conditionalFormatting sqref="L5:AY5">
    <cfRule type="cellIs" dxfId="395" priority="211" operator="greaterThan">
      <formula>0</formula>
    </cfRule>
  </conditionalFormatting>
  <conditionalFormatting sqref="L5:AY5">
    <cfRule type="cellIs" dxfId="394" priority="210" operator="greaterThan">
      <formula>0</formula>
    </cfRule>
  </conditionalFormatting>
  <conditionalFormatting sqref="L10:AY10">
    <cfRule type="cellIs" dxfId="393" priority="208" stopIfTrue="1" operator="greaterThan">
      <formula>0</formula>
    </cfRule>
  </conditionalFormatting>
  <conditionalFormatting sqref="L10:AY10">
    <cfRule type="cellIs" dxfId="392" priority="207" operator="greaterThan">
      <formula>0</formula>
    </cfRule>
  </conditionalFormatting>
  <conditionalFormatting sqref="L10:AY10">
    <cfRule type="cellIs" dxfId="391" priority="206" operator="greaterThan">
      <formula>0</formula>
    </cfRule>
  </conditionalFormatting>
  <conditionalFormatting sqref="L10:AY10">
    <cfRule type="cellIs" dxfId="390" priority="205" operator="greaterThan">
      <formula>0</formula>
    </cfRule>
  </conditionalFormatting>
  <conditionalFormatting sqref="L7:AY7">
    <cfRule type="cellIs" dxfId="389" priority="204" stopIfTrue="1" operator="greaterThan">
      <formula>0</formula>
    </cfRule>
  </conditionalFormatting>
  <conditionalFormatting sqref="L7:AY7">
    <cfRule type="cellIs" dxfId="388" priority="203" operator="greaterThan">
      <formula>0</formula>
    </cfRule>
  </conditionalFormatting>
  <conditionalFormatting sqref="L7:AY7">
    <cfRule type="cellIs" dxfId="387" priority="202" operator="greaterThan">
      <formula>0</formula>
    </cfRule>
  </conditionalFormatting>
  <conditionalFormatting sqref="L7:AY7">
    <cfRule type="cellIs" dxfId="386" priority="201" operator="greaterThan">
      <formula>0</formula>
    </cfRule>
  </conditionalFormatting>
  <conditionalFormatting sqref="L6:AY6">
    <cfRule type="cellIs" dxfId="385" priority="200" stopIfTrue="1" operator="greaterThan">
      <formula>0</formula>
    </cfRule>
  </conditionalFormatting>
  <conditionalFormatting sqref="L6:AY6">
    <cfRule type="cellIs" dxfId="384" priority="199" operator="greaterThan">
      <formula>0</formula>
    </cfRule>
  </conditionalFormatting>
  <conditionalFormatting sqref="L6:AY6">
    <cfRule type="cellIs" dxfId="383" priority="198" operator="greaterThan">
      <formula>0</formula>
    </cfRule>
  </conditionalFormatting>
  <conditionalFormatting sqref="L6:AY6">
    <cfRule type="cellIs" dxfId="382" priority="197" operator="greaterThan">
      <formula>0</formula>
    </cfRule>
  </conditionalFormatting>
  <conditionalFormatting sqref="L8:AY9">
    <cfRule type="cellIs" dxfId="381" priority="193" operator="greaterThan">
      <formula>0</formula>
    </cfRule>
  </conditionalFormatting>
  <conditionalFormatting sqref="L8:AY9">
    <cfRule type="cellIs" dxfId="380" priority="196" stopIfTrue="1" operator="greaterThan">
      <formula>0</formula>
    </cfRule>
  </conditionalFormatting>
  <conditionalFormatting sqref="L8:AY9">
    <cfRule type="cellIs" dxfId="379" priority="195" operator="greaterThan">
      <formula>0</formula>
    </cfRule>
  </conditionalFormatting>
  <conditionalFormatting sqref="L8:AY9">
    <cfRule type="cellIs" dxfId="378" priority="194" operator="greaterThan">
      <formula>0</formula>
    </cfRule>
  </conditionalFormatting>
  <conditionalFormatting sqref="L13:AY14">
    <cfRule type="cellIs" dxfId="377" priority="189" operator="greaterThan">
      <formula>0</formula>
    </cfRule>
  </conditionalFormatting>
  <conditionalFormatting sqref="L13:AY14">
    <cfRule type="cellIs" dxfId="376" priority="192" stopIfTrue="1" operator="greaterThan">
      <formula>0</formula>
    </cfRule>
  </conditionalFormatting>
  <conditionalFormatting sqref="L13:AY14">
    <cfRule type="cellIs" dxfId="375" priority="191" operator="greaterThan">
      <formula>0</formula>
    </cfRule>
  </conditionalFormatting>
  <conditionalFormatting sqref="L13:AY14">
    <cfRule type="cellIs" dxfId="374" priority="190" operator="greaterThan">
      <formula>0</formula>
    </cfRule>
  </conditionalFormatting>
  <conditionalFormatting sqref="L15:AY15">
    <cfRule type="cellIs" dxfId="373" priority="140" stopIfTrue="1" operator="greaterThan">
      <formula>0</formula>
    </cfRule>
  </conditionalFormatting>
  <conditionalFormatting sqref="L15:AY15">
    <cfRule type="cellIs" dxfId="372" priority="139" operator="greaterThan">
      <formula>0</formula>
    </cfRule>
  </conditionalFormatting>
  <conditionalFormatting sqref="L15:AY15">
    <cfRule type="cellIs" dxfId="371" priority="138" operator="greaterThan">
      <formula>0</formula>
    </cfRule>
  </conditionalFormatting>
  <conditionalFormatting sqref="L15:AY15">
    <cfRule type="cellIs" dxfId="370" priority="137" operator="greaterThan">
      <formula>0</formula>
    </cfRule>
  </conditionalFormatting>
  <conditionalFormatting sqref="L16:AY16">
    <cfRule type="cellIs" dxfId="369" priority="133" operator="greaterThan">
      <formula>0</formula>
    </cfRule>
  </conditionalFormatting>
  <conditionalFormatting sqref="L16:AY16">
    <cfRule type="cellIs" dxfId="368" priority="136" stopIfTrue="1" operator="greaterThan">
      <formula>0</formula>
    </cfRule>
  </conditionalFormatting>
  <conditionalFormatting sqref="L16:AY16">
    <cfRule type="cellIs" dxfId="367" priority="135" operator="greaterThan">
      <formula>0</formula>
    </cfRule>
  </conditionalFormatting>
  <conditionalFormatting sqref="L16:AY16">
    <cfRule type="cellIs" dxfId="366" priority="134" operator="greaterThan">
      <formula>0</formula>
    </cfRule>
  </conditionalFormatting>
  <conditionalFormatting sqref="L17:AY19 L38:AY38">
    <cfRule type="cellIs" dxfId="365" priority="113" operator="greaterThan">
      <formula>0</formula>
    </cfRule>
  </conditionalFormatting>
  <conditionalFormatting sqref="L17:AY19 L38:AY38">
    <cfRule type="cellIs" dxfId="364" priority="116" stopIfTrue="1" operator="greaterThan">
      <formula>0</formula>
    </cfRule>
  </conditionalFormatting>
  <conditionalFormatting sqref="L17:AY19 L38:AY38">
    <cfRule type="cellIs" dxfId="363" priority="115" operator="greaterThan">
      <formula>0</formula>
    </cfRule>
  </conditionalFormatting>
  <conditionalFormatting sqref="L17:AY19 L38:AY38">
    <cfRule type="cellIs" dxfId="362" priority="114" operator="greaterThan">
      <formula>0</formula>
    </cfRule>
  </conditionalFormatting>
  <conditionalFormatting sqref="L20:AY20">
    <cfRule type="cellIs" dxfId="361" priority="109" operator="greaterThan">
      <formula>0</formula>
    </cfRule>
  </conditionalFormatting>
  <conditionalFormatting sqref="L20:AY20">
    <cfRule type="cellIs" dxfId="360" priority="112" stopIfTrue="1" operator="greaterThan">
      <formula>0</formula>
    </cfRule>
  </conditionalFormatting>
  <conditionalFormatting sqref="L20:AY20">
    <cfRule type="cellIs" dxfId="359" priority="111" operator="greaterThan">
      <formula>0</formula>
    </cfRule>
  </conditionalFormatting>
  <conditionalFormatting sqref="L20:AY20">
    <cfRule type="cellIs" dxfId="358" priority="110" operator="greaterThan">
      <formula>0</formula>
    </cfRule>
  </conditionalFormatting>
  <conditionalFormatting sqref="L21:AY21">
    <cfRule type="cellIs" dxfId="357" priority="101" operator="greaterThan">
      <formula>0</formula>
    </cfRule>
  </conditionalFormatting>
  <conditionalFormatting sqref="L21:AY21">
    <cfRule type="cellIs" dxfId="356" priority="104" stopIfTrue="1" operator="greaterThan">
      <formula>0</formula>
    </cfRule>
  </conditionalFormatting>
  <conditionalFormatting sqref="L21:AY21">
    <cfRule type="cellIs" dxfId="355" priority="103" operator="greaterThan">
      <formula>0</formula>
    </cfRule>
  </conditionalFormatting>
  <conditionalFormatting sqref="L21:AY21">
    <cfRule type="cellIs" dxfId="354" priority="102" operator="greaterThan">
      <formula>0</formula>
    </cfRule>
  </conditionalFormatting>
  <conditionalFormatting sqref="L22:AY22">
    <cfRule type="cellIs" dxfId="353" priority="97" operator="greaterThan">
      <formula>0</formula>
    </cfRule>
  </conditionalFormatting>
  <conditionalFormatting sqref="L22:AY22">
    <cfRule type="cellIs" dxfId="352" priority="100" stopIfTrue="1" operator="greaterThan">
      <formula>0</formula>
    </cfRule>
  </conditionalFormatting>
  <conditionalFormatting sqref="L22:AY22">
    <cfRule type="cellIs" dxfId="351" priority="99" operator="greaterThan">
      <formula>0</formula>
    </cfRule>
  </conditionalFormatting>
  <conditionalFormatting sqref="L22:AY22">
    <cfRule type="cellIs" dxfId="350" priority="98" operator="greaterThan">
      <formula>0</formula>
    </cfRule>
  </conditionalFormatting>
  <conditionalFormatting sqref="L23:AY23">
    <cfRule type="cellIs" dxfId="349" priority="96" stopIfTrue="1" operator="greaterThan">
      <formula>0</formula>
    </cfRule>
  </conditionalFormatting>
  <conditionalFormatting sqref="L23:AY23">
    <cfRule type="cellIs" dxfId="348" priority="95" operator="greaterThan">
      <formula>0</formula>
    </cfRule>
  </conditionalFormatting>
  <conditionalFormatting sqref="L23:AY23">
    <cfRule type="cellIs" dxfId="347" priority="94" operator="greaterThan">
      <formula>0</formula>
    </cfRule>
  </conditionalFormatting>
  <conditionalFormatting sqref="L23:AY23">
    <cfRule type="cellIs" dxfId="346" priority="93" operator="greaterThan">
      <formula>0</formula>
    </cfRule>
  </conditionalFormatting>
  <conditionalFormatting sqref="L24:AY25">
    <cfRule type="cellIs" dxfId="345" priority="92" stopIfTrue="1" operator="greaterThan">
      <formula>0</formula>
    </cfRule>
  </conditionalFormatting>
  <conditionalFormatting sqref="L24:AY25">
    <cfRule type="cellIs" dxfId="344" priority="91" operator="greaterThan">
      <formula>0</formula>
    </cfRule>
  </conditionalFormatting>
  <conditionalFormatting sqref="L24:AY25">
    <cfRule type="cellIs" dxfId="343" priority="90" operator="greaterThan">
      <formula>0</formula>
    </cfRule>
  </conditionalFormatting>
  <conditionalFormatting sqref="L24:AY25">
    <cfRule type="cellIs" dxfId="342" priority="89" operator="greaterThan">
      <formula>0</formula>
    </cfRule>
  </conditionalFormatting>
  <conditionalFormatting sqref="L26:AY27">
    <cfRule type="cellIs" dxfId="341" priority="88" stopIfTrue="1" operator="greaterThan">
      <formula>0</formula>
    </cfRule>
  </conditionalFormatting>
  <conditionalFormatting sqref="L26:AY27">
    <cfRule type="cellIs" dxfId="340" priority="87" operator="greaterThan">
      <formula>0</formula>
    </cfRule>
  </conditionalFormatting>
  <conditionalFormatting sqref="L26:AY27">
    <cfRule type="cellIs" dxfId="339" priority="86" operator="greaterThan">
      <formula>0</formula>
    </cfRule>
  </conditionalFormatting>
  <conditionalFormatting sqref="L26:AY27">
    <cfRule type="cellIs" dxfId="338" priority="85" operator="greaterThan">
      <formula>0</formula>
    </cfRule>
  </conditionalFormatting>
  <conditionalFormatting sqref="L28:AY29">
    <cfRule type="cellIs" dxfId="337" priority="84" operator="greaterThan">
      <formula>0</formula>
    </cfRule>
  </conditionalFormatting>
  <conditionalFormatting sqref="L28:AY29">
    <cfRule type="cellIs" dxfId="336" priority="83" stopIfTrue="1" operator="greaterThan">
      <formula>0</formula>
    </cfRule>
  </conditionalFormatting>
  <conditionalFormatting sqref="L30:AY31">
    <cfRule type="cellIs" dxfId="335" priority="81" stopIfTrue="1" operator="greaterThan">
      <formula>0</formula>
    </cfRule>
  </conditionalFormatting>
  <conditionalFormatting sqref="L30:AY31">
    <cfRule type="cellIs" dxfId="334" priority="82" operator="greaterThan">
      <formula>0</formula>
    </cfRule>
  </conditionalFormatting>
  <conditionalFormatting sqref="L32:AY33">
    <cfRule type="cellIs" dxfId="333" priority="79" stopIfTrue="1" operator="greaterThan">
      <formula>0</formula>
    </cfRule>
  </conditionalFormatting>
  <conditionalFormatting sqref="L32:AY33">
    <cfRule type="cellIs" dxfId="332" priority="80" operator="greaterThan">
      <formula>0</formula>
    </cfRule>
  </conditionalFormatting>
  <conditionalFormatting sqref="L34:AY34">
    <cfRule type="cellIs" dxfId="331" priority="71" operator="greaterThan">
      <formula>0</formula>
    </cfRule>
  </conditionalFormatting>
  <conditionalFormatting sqref="L34:AY34">
    <cfRule type="cellIs" dxfId="330" priority="74" stopIfTrue="1" operator="greaterThan">
      <formula>0</formula>
    </cfRule>
  </conditionalFormatting>
  <conditionalFormatting sqref="L34:AY34">
    <cfRule type="cellIs" dxfId="329" priority="73" operator="greaterThan">
      <formula>0</formula>
    </cfRule>
  </conditionalFormatting>
  <conditionalFormatting sqref="L34:AY34">
    <cfRule type="cellIs" dxfId="328" priority="72" operator="greaterThan">
      <formula>0</formula>
    </cfRule>
  </conditionalFormatting>
  <conditionalFormatting sqref="L35:AY35">
    <cfRule type="cellIs" dxfId="327" priority="70" stopIfTrue="1" operator="greaterThan">
      <formula>0</formula>
    </cfRule>
  </conditionalFormatting>
  <conditionalFormatting sqref="L35:AY35">
    <cfRule type="cellIs" dxfId="326" priority="69" operator="greaterThan">
      <formula>0</formula>
    </cfRule>
  </conditionalFormatting>
  <conditionalFormatting sqref="L35:AY35">
    <cfRule type="cellIs" dxfId="325" priority="68" operator="greaterThan">
      <formula>0</formula>
    </cfRule>
  </conditionalFormatting>
  <conditionalFormatting sqref="L35:AY35">
    <cfRule type="cellIs" dxfId="324" priority="67" operator="greaterThan">
      <formula>0</formula>
    </cfRule>
  </conditionalFormatting>
  <conditionalFormatting sqref="L36:AY36">
    <cfRule type="cellIs" dxfId="323" priority="63" operator="greaterThan">
      <formula>0</formula>
    </cfRule>
  </conditionalFormatting>
  <conditionalFormatting sqref="L36:AY36">
    <cfRule type="cellIs" dxfId="322" priority="66" stopIfTrue="1" operator="greaterThan">
      <formula>0</formula>
    </cfRule>
  </conditionalFormatting>
  <conditionalFormatting sqref="L36:AY36">
    <cfRule type="cellIs" dxfId="321" priority="65" operator="greaterThan">
      <formula>0</formula>
    </cfRule>
  </conditionalFormatting>
  <conditionalFormatting sqref="L36:AY36">
    <cfRule type="cellIs" dxfId="320" priority="64" operator="greaterThan">
      <formula>0</formula>
    </cfRule>
  </conditionalFormatting>
  <conditionalFormatting sqref="L42:AY42">
    <cfRule type="cellIs" dxfId="319" priority="59" operator="greaterThan">
      <formula>0</formula>
    </cfRule>
  </conditionalFormatting>
  <conditionalFormatting sqref="L42:AY42">
    <cfRule type="cellIs" dxfId="318" priority="62" stopIfTrue="1" operator="greaterThan">
      <formula>0</formula>
    </cfRule>
  </conditionalFormatting>
  <conditionalFormatting sqref="L42:AY42">
    <cfRule type="cellIs" dxfId="317" priority="61" operator="greaterThan">
      <formula>0</formula>
    </cfRule>
  </conditionalFormatting>
  <conditionalFormatting sqref="L42:AY42">
    <cfRule type="cellIs" dxfId="316" priority="60" operator="greaterThan">
      <formula>0</formula>
    </cfRule>
  </conditionalFormatting>
  <conditionalFormatting sqref="L43:AY43">
    <cfRule type="cellIs" dxfId="315" priority="58" stopIfTrue="1" operator="greaterThan">
      <formula>0</formula>
    </cfRule>
  </conditionalFormatting>
  <conditionalFormatting sqref="L43:AY43">
    <cfRule type="cellIs" dxfId="314" priority="57" operator="greaterThan">
      <formula>0</formula>
    </cfRule>
  </conditionalFormatting>
  <conditionalFormatting sqref="L43:AY43">
    <cfRule type="cellIs" dxfId="313" priority="56" operator="greaterThan">
      <formula>0</formula>
    </cfRule>
  </conditionalFormatting>
  <conditionalFormatting sqref="L43:AY43">
    <cfRule type="cellIs" dxfId="312" priority="55" operator="greaterThan">
      <formula>0</formula>
    </cfRule>
  </conditionalFormatting>
  <conditionalFormatting sqref="L44:AY44">
    <cfRule type="cellIs" dxfId="311" priority="51" operator="greaterThan">
      <formula>0</formula>
    </cfRule>
  </conditionalFormatting>
  <conditionalFormatting sqref="L44:AY44">
    <cfRule type="cellIs" dxfId="310" priority="54" stopIfTrue="1" operator="greaterThan">
      <formula>0</formula>
    </cfRule>
  </conditionalFormatting>
  <conditionalFormatting sqref="L44:AY44">
    <cfRule type="cellIs" dxfId="309" priority="53" operator="greaterThan">
      <formula>0</formula>
    </cfRule>
  </conditionalFormatting>
  <conditionalFormatting sqref="L44:AY44">
    <cfRule type="cellIs" dxfId="308" priority="52" operator="greaterThan">
      <formula>0</formula>
    </cfRule>
  </conditionalFormatting>
  <conditionalFormatting sqref="L11:AY11">
    <cfRule type="cellIs" dxfId="307" priority="50" stopIfTrue="1" operator="greaterThan">
      <formula>0</formula>
    </cfRule>
  </conditionalFormatting>
  <conditionalFormatting sqref="L11:AY11">
    <cfRule type="cellIs" dxfId="306" priority="49" operator="greaterThan">
      <formula>0</formula>
    </cfRule>
  </conditionalFormatting>
  <conditionalFormatting sqref="L11:AY11">
    <cfRule type="cellIs" dxfId="305" priority="48" operator="greaterThan">
      <formula>0</formula>
    </cfRule>
  </conditionalFormatting>
  <conditionalFormatting sqref="L11:AY11">
    <cfRule type="cellIs" dxfId="304" priority="47" operator="greaterThan">
      <formula>0</formula>
    </cfRule>
  </conditionalFormatting>
  <conditionalFormatting sqref="L12:AY12">
    <cfRule type="cellIs" dxfId="303" priority="43" operator="greaterThan">
      <formula>0</formula>
    </cfRule>
  </conditionalFormatting>
  <conditionalFormatting sqref="L12:AY12">
    <cfRule type="cellIs" dxfId="302" priority="46" stopIfTrue="1" operator="greaterThan">
      <formula>0</formula>
    </cfRule>
  </conditionalFormatting>
  <conditionalFormatting sqref="L12:AY12">
    <cfRule type="cellIs" dxfId="301" priority="45" operator="greaterThan">
      <formula>0</formula>
    </cfRule>
  </conditionalFormatting>
  <conditionalFormatting sqref="L12:AY12">
    <cfRule type="cellIs" dxfId="300" priority="44" operator="greaterThan">
      <formula>0</formula>
    </cfRule>
  </conditionalFormatting>
  <conditionalFormatting sqref="L52:AY52">
    <cfRule type="cellIs" dxfId="299" priority="21" operator="greaterThan">
      <formula>0</formula>
    </cfRule>
  </conditionalFormatting>
  <conditionalFormatting sqref="L52:AY52">
    <cfRule type="cellIs" dxfId="298" priority="22" stopIfTrue="1" operator="greaterThan">
      <formula>0</formula>
    </cfRule>
  </conditionalFormatting>
  <conditionalFormatting sqref="L53:AY53">
    <cfRule type="cellIs" dxfId="297" priority="19" operator="greaterThan">
      <formula>0</formula>
    </cfRule>
  </conditionalFormatting>
  <conditionalFormatting sqref="L53:AY53">
    <cfRule type="cellIs" dxfId="296" priority="20" stopIfTrue="1" operator="greaterThan">
      <formula>0</formula>
    </cfRule>
  </conditionalFormatting>
  <conditionalFormatting sqref="L54:AY54">
    <cfRule type="cellIs" dxfId="295" priority="17" operator="greaterThan">
      <formula>0</formula>
    </cfRule>
  </conditionalFormatting>
  <conditionalFormatting sqref="L54:AY54">
    <cfRule type="cellIs" dxfId="294" priority="18" stopIfTrue="1" operator="greaterThan">
      <formula>0</formula>
    </cfRule>
  </conditionalFormatting>
  <conditionalFormatting sqref="L55:AY55">
    <cfRule type="cellIs" dxfId="293" priority="15" operator="greaterThan">
      <formula>0</formula>
    </cfRule>
  </conditionalFormatting>
  <conditionalFormatting sqref="L55:AY55">
    <cfRule type="cellIs" dxfId="292" priority="16" stopIfTrue="1" operator="greaterThan">
      <formula>0</formula>
    </cfRule>
  </conditionalFormatting>
  <conditionalFormatting sqref="L56:AY56">
    <cfRule type="cellIs" dxfId="291" priority="13" operator="greaterThan">
      <formula>0</formula>
    </cfRule>
  </conditionalFormatting>
  <conditionalFormatting sqref="L56:AY56">
    <cfRule type="cellIs" dxfId="290" priority="14" stopIfTrue="1" operator="greaterThan">
      <formula>0</formula>
    </cfRule>
  </conditionalFormatting>
  <conditionalFormatting sqref="L51:AY51">
    <cfRule type="cellIs" dxfId="289" priority="3" operator="greaterThan">
      <formula>0</formula>
    </cfRule>
  </conditionalFormatting>
  <conditionalFormatting sqref="L51:AY51">
    <cfRule type="cellIs" dxfId="288" priority="6" stopIfTrue="1" operator="greaterThan">
      <formula>0</formula>
    </cfRule>
  </conditionalFormatting>
  <conditionalFormatting sqref="L51:AY51">
    <cfRule type="cellIs" dxfId="287" priority="5" operator="greaterThan">
      <formula>0</formula>
    </cfRule>
  </conditionalFormatting>
  <conditionalFormatting sqref="L51:AY51">
    <cfRule type="cellIs" dxfId="286" priority="4" operator="greaterThan">
      <formula>0</formula>
    </cfRule>
  </conditionalFormatting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85"/>
  <sheetViews>
    <sheetView tabSelected="1" topLeftCell="O1" zoomScaleNormal="100" workbookViewId="0">
      <selection activeCell="O15" sqref="O15"/>
    </sheetView>
  </sheetViews>
  <sheetFormatPr defaultRowHeight="14.25"/>
  <cols>
    <col min="1" max="1" width="4" style="79" customWidth="1"/>
    <col min="2" max="2" width="3.75" style="45" hidden="1" customWidth="1"/>
    <col min="3" max="3" width="7.875" style="80" customWidth="1"/>
    <col min="4" max="4" width="12.375" style="78" customWidth="1"/>
    <col min="5" max="5" width="15.5" style="78" customWidth="1"/>
    <col min="6" max="6" width="19" style="78" customWidth="1"/>
    <col min="7" max="7" width="13.875" style="78" customWidth="1"/>
    <col min="8" max="8" width="4.625" style="79" customWidth="1"/>
    <col min="9" max="9" width="28.875" style="89" hidden="1" customWidth="1"/>
    <col min="10" max="10" width="5.625" style="79" customWidth="1"/>
    <col min="11" max="11" width="5.625" style="75" hidden="1" customWidth="1"/>
    <col min="12" max="13" width="4.875" style="75" customWidth="1"/>
    <col min="14" max="51" width="4.875" style="79" customWidth="1"/>
    <col min="52" max="16384" width="9" style="45"/>
  </cols>
  <sheetData>
    <row r="1" spans="1:51" s="75" customFormat="1" ht="14.25" customHeight="1">
      <c r="A1" s="99" t="s">
        <v>8</v>
      </c>
      <c r="B1" s="73" t="s">
        <v>11</v>
      </c>
      <c r="C1" s="99" t="s">
        <v>3</v>
      </c>
      <c r="D1" s="99" t="s">
        <v>0</v>
      </c>
      <c r="E1" s="99" t="s">
        <v>4</v>
      </c>
      <c r="F1" s="99" t="s">
        <v>1770</v>
      </c>
      <c r="G1" s="99" t="s">
        <v>2</v>
      </c>
      <c r="H1" s="99" t="s">
        <v>7</v>
      </c>
      <c r="I1" s="99" t="s">
        <v>5</v>
      </c>
      <c r="J1" s="74" t="s">
        <v>9</v>
      </c>
      <c r="K1" s="99" t="s">
        <v>6</v>
      </c>
      <c r="L1" s="97">
        <v>1</v>
      </c>
      <c r="M1" s="98"/>
      <c r="N1" s="97">
        <v>2</v>
      </c>
      <c r="O1" s="98"/>
      <c r="P1" s="97">
        <v>3</v>
      </c>
      <c r="Q1" s="98"/>
      <c r="R1" s="97">
        <v>4</v>
      </c>
      <c r="S1" s="98"/>
      <c r="T1" s="97">
        <v>5</v>
      </c>
      <c r="U1" s="98"/>
      <c r="V1" s="97">
        <v>6</v>
      </c>
      <c r="W1" s="98"/>
      <c r="X1" s="97">
        <v>7</v>
      </c>
      <c r="Y1" s="98"/>
      <c r="Z1" s="97">
        <v>8</v>
      </c>
      <c r="AA1" s="98"/>
      <c r="AB1" s="97">
        <v>9</v>
      </c>
      <c r="AC1" s="98"/>
      <c r="AD1" s="97">
        <v>10</v>
      </c>
      <c r="AE1" s="98"/>
      <c r="AF1" s="97">
        <v>11</v>
      </c>
      <c r="AG1" s="98"/>
      <c r="AH1" s="97">
        <v>12</v>
      </c>
      <c r="AI1" s="98"/>
      <c r="AJ1" s="97">
        <v>13</v>
      </c>
      <c r="AK1" s="98"/>
      <c r="AL1" s="97">
        <v>14</v>
      </c>
      <c r="AM1" s="98"/>
      <c r="AN1" s="97">
        <v>15</v>
      </c>
      <c r="AO1" s="98"/>
      <c r="AP1" s="97">
        <v>16</v>
      </c>
      <c r="AQ1" s="98"/>
      <c r="AR1" s="97">
        <v>17</v>
      </c>
      <c r="AS1" s="98"/>
      <c r="AT1" s="97">
        <v>18</v>
      </c>
      <c r="AU1" s="98"/>
      <c r="AV1" s="97">
        <v>19</v>
      </c>
      <c r="AW1" s="98"/>
      <c r="AX1" s="97">
        <v>20</v>
      </c>
      <c r="AY1" s="98"/>
    </row>
    <row r="2" spans="1:51" s="75" customFormat="1" ht="14.25" customHeight="1">
      <c r="A2" s="100"/>
      <c r="B2" s="76"/>
      <c r="C2" s="100"/>
      <c r="D2" s="100"/>
      <c r="E2" s="100"/>
      <c r="F2" s="100"/>
      <c r="G2" s="100"/>
      <c r="H2" s="100"/>
      <c r="I2" s="100"/>
      <c r="J2" s="74" t="s">
        <v>10</v>
      </c>
      <c r="K2" s="100"/>
      <c r="L2" s="97" t="s">
        <v>1213</v>
      </c>
      <c r="M2" s="98"/>
      <c r="N2" s="97" t="s">
        <v>1214</v>
      </c>
      <c r="O2" s="98"/>
      <c r="P2" s="97" t="s">
        <v>1215</v>
      </c>
      <c r="Q2" s="98"/>
      <c r="R2" s="97" t="s">
        <v>1216</v>
      </c>
      <c r="S2" s="98"/>
      <c r="T2" s="97" t="s">
        <v>1217</v>
      </c>
      <c r="U2" s="98"/>
      <c r="V2" s="97" t="s">
        <v>1218</v>
      </c>
      <c r="W2" s="98"/>
      <c r="X2" s="97" t="s">
        <v>1219</v>
      </c>
      <c r="Y2" s="98"/>
      <c r="Z2" s="97" t="s">
        <v>1220</v>
      </c>
      <c r="AA2" s="98"/>
      <c r="AB2" s="97" t="s">
        <v>1221</v>
      </c>
      <c r="AC2" s="98"/>
      <c r="AD2" s="97" t="s">
        <v>1222</v>
      </c>
      <c r="AE2" s="98"/>
      <c r="AF2" s="97" t="s">
        <v>1223</v>
      </c>
      <c r="AG2" s="98"/>
      <c r="AH2" s="97" t="s">
        <v>1224</v>
      </c>
      <c r="AI2" s="98"/>
      <c r="AJ2" s="97" t="s">
        <v>1225</v>
      </c>
      <c r="AK2" s="98"/>
      <c r="AL2" s="97" t="s">
        <v>1226</v>
      </c>
      <c r="AM2" s="98"/>
      <c r="AN2" s="97" t="s">
        <v>1227</v>
      </c>
      <c r="AO2" s="98"/>
      <c r="AP2" s="97" t="s">
        <v>1228</v>
      </c>
      <c r="AQ2" s="98"/>
      <c r="AR2" s="97" t="s">
        <v>1229</v>
      </c>
      <c r="AS2" s="98"/>
      <c r="AT2" s="97" t="s">
        <v>1230</v>
      </c>
      <c r="AU2" s="98"/>
      <c r="AV2" s="97" t="s">
        <v>1231</v>
      </c>
      <c r="AW2" s="98"/>
      <c r="AX2" s="97" t="s">
        <v>1232</v>
      </c>
      <c r="AY2" s="98"/>
    </row>
    <row r="3" spans="1:51" s="75" customFormat="1" ht="14.25" customHeight="1">
      <c r="A3" s="101"/>
      <c r="B3" s="59"/>
      <c r="C3" s="101"/>
      <c r="D3" s="101"/>
      <c r="E3" s="101"/>
      <c r="F3" s="101"/>
      <c r="G3" s="101"/>
      <c r="H3" s="101"/>
      <c r="I3" s="101"/>
      <c r="J3" s="74" t="s">
        <v>14</v>
      </c>
      <c r="K3" s="101"/>
      <c r="L3" s="74" t="s">
        <v>15</v>
      </c>
      <c r="M3" s="74" t="s">
        <v>16</v>
      </c>
      <c r="N3" s="74" t="s">
        <v>15</v>
      </c>
      <c r="O3" s="74" t="s">
        <v>16</v>
      </c>
      <c r="P3" s="74" t="s">
        <v>15</v>
      </c>
      <c r="Q3" s="74" t="s">
        <v>16</v>
      </c>
      <c r="R3" s="74" t="s">
        <v>15</v>
      </c>
      <c r="S3" s="74" t="s">
        <v>16</v>
      </c>
      <c r="T3" s="74" t="s">
        <v>15</v>
      </c>
      <c r="U3" s="74" t="s">
        <v>16</v>
      </c>
      <c r="V3" s="74" t="s">
        <v>15</v>
      </c>
      <c r="W3" s="74" t="s">
        <v>16</v>
      </c>
      <c r="X3" s="74" t="s">
        <v>15</v>
      </c>
      <c r="Y3" s="74" t="s">
        <v>16</v>
      </c>
      <c r="Z3" s="74" t="s">
        <v>15</v>
      </c>
      <c r="AA3" s="74" t="s">
        <v>16</v>
      </c>
      <c r="AB3" s="74" t="s">
        <v>15</v>
      </c>
      <c r="AC3" s="74" t="s">
        <v>16</v>
      </c>
      <c r="AD3" s="74" t="s">
        <v>15</v>
      </c>
      <c r="AE3" s="74" t="s">
        <v>16</v>
      </c>
      <c r="AF3" s="74" t="s">
        <v>15</v>
      </c>
      <c r="AG3" s="74" t="s">
        <v>16</v>
      </c>
      <c r="AH3" s="74" t="s">
        <v>15</v>
      </c>
      <c r="AI3" s="74" t="s">
        <v>16</v>
      </c>
      <c r="AJ3" s="74" t="s">
        <v>15</v>
      </c>
      <c r="AK3" s="74" t="s">
        <v>16</v>
      </c>
      <c r="AL3" s="74" t="s">
        <v>15</v>
      </c>
      <c r="AM3" s="74" t="s">
        <v>16</v>
      </c>
      <c r="AN3" s="74" t="s">
        <v>15</v>
      </c>
      <c r="AO3" s="74" t="s">
        <v>16</v>
      </c>
      <c r="AP3" s="74" t="s">
        <v>15</v>
      </c>
      <c r="AQ3" s="74" t="s">
        <v>16</v>
      </c>
      <c r="AR3" s="74" t="s">
        <v>15</v>
      </c>
      <c r="AS3" s="74" t="s">
        <v>16</v>
      </c>
      <c r="AT3" s="74" t="s">
        <v>15</v>
      </c>
      <c r="AU3" s="74" t="s">
        <v>16</v>
      </c>
      <c r="AV3" s="74" t="s">
        <v>15</v>
      </c>
      <c r="AW3" s="74" t="s">
        <v>16</v>
      </c>
      <c r="AX3" s="74" t="s">
        <v>15</v>
      </c>
      <c r="AY3" s="74" t="s">
        <v>16</v>
      </c>
    </row>
    <row r="4" spans="1:51" s="75" customFormat="1" ht="14.25" customHeight="1">
      <c r="A4" s="83">
        <v>1</v>
      </c>
      <c r="B4" s="84"/>
      <c r="C4" s="86" t="s">
        <v>854</v>
      </c>
      <c r="D4" s="86" t="s">
        <v>880</v>
      </c>
      <c r="E4" s="86" t="s">
        <v>59</v>
      </c>
      <c r="F4" s="86" t="s">
        <v>60</v>
      </c>
      <c r="G4" s="86" t="s">
        <v>943</v>
      </c>
      <c r="H4" s="83">
        <v>3</v>
      </c>
      <c r="I4" s="83" t="s">
        <v>693</v>
      </c>
      <c r="J4" s="85">
        <v>40</v>
      </c>
      <c r="K4" s="82" t="s">
        <v>1718</v>
      </c>
      <c r="L4" s="81">
        <v>40</v>
      </c>
      <c r="M4" s="82"/>
      <c r="N4" s="81">
        <v>40</v>
      </c>
      <c r="O4" s="77"/>
      <c r="P4" s="81">
        <v>40</v>
      </c>
      <c r="Q4" s="77"/>
      <c r="R4" s="82"/>
      <c r="S4" s="77"/>
      <c r="T4" s="82"/>
      <c r="U4" s="77"/>
      <c r="V4" s="82"/>
      <c r="W4" s="77"/>
      <c r="X4" s="82"/>
      <c r="Y4" s="77"/>
      <c r="Z4" s="82"/>
      <c r="AA4" s="77"/>
      <c r="AB4" s="82"/>
      <c r="AC4" s="77"/>
      <c r="AD4" s="82"/>
      <c r="AE4" s="77"/>
      <c r="AF4" s="82"/>
      <c r="AG4" s="77"/>
      <c r="AH4" s="82"/>
      <c r="AI4" s="77"/>
      <c r="AJ4" s="82"/>
      <c r="AK4" s="77"/>
      <c r="AL4" s="82"/>
      <c r="AM4" s="77"/>
      <c r="AN4" s="82"/>
      <c r="AO4" s="77"/>
      <c r="AP4" s="82"/>
      <c r="AQ4" s="77"/>
      <c r="AR4" s="82"/>
      <c r="AS4" s="77"/>
      <c r="AT4" s="82"/>
      <c r="AU4" s="77"/>
      <c r="AV4" s="82"/>
      <c r="AW4" s="77"/>
      <c r="AX4" s="77"/>
      <c r="AY4" s="77"/>
    </row>
    <row r="5" spans="1:51" s="75" customFormat="1" ht="14.25" customHeight="1">
      <c r="A5" s="83">
        <v>2</v>
      </c>
      <c r="B5" s="84"/>
      <c r="C5" s="86" t="s">
        <v>854</v>
      </c>
      <c r="D5" s="86" t="s">
        <v>880</v>
      </c>
      <c r="E5" s="86" t="s">
        <v>59</v>
      </c>
      <c r="F5" s="86" t="s">
        <v>61</v>
      </c>
      <c r="G5" s="86" t="s">
        <v>944</v>
      </c>
      <c r="H5" s="83">
        <v>3</v>
      </c>
      <c r="I5" s="83" t="s">
        <v>693</v>
      </c>
      <c r="J5" s="83">
        <v>40</v>
      </c>
      <c r="K5" s="82" t="s">
        <v>1718</v>
      </c>
      <c r="L5" s="82">
        <v>40</v>
      </c>
      <c r="M5" s="82"/>
      <c r="N5" s="82">
        <v>40</v>
      </c>
      <c r="O5" s="82"/>
      <c r="P5" s="82">
        <v>40</v>
      </c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</row>
    <row r="6" spans="1:51" s="75" customFormat="1" ht="14.25" customHeight="1">
      <c r="A6" s="83">
        <v>3</v>
      </c>
      <c r="B6" s="84"/>
      <c r="C6" s="86" t="s">
        <v>854</v>
      </c>
      <c r="D6" s="86" t="s">
        <v>880</v>
      </c>
      <c r="E6" s="86" t="s">
        <v>59</v>
      </c>
      <c r="F6" s="86" t="s">
        <v>93</v>
      </c>
      <c r="G6" s="86" t="s">
        <v>945</v>
      </c>
      <c r="H6" s="83">
        <v>3</v>
      </c>
      <c r="I6" s="83" t="s">
        <v>693</v>
      </c>
      <c r="J6" s="83">
        <v>40</v>
      </c>
      <c r="K6" s="82" t="s">
        <v>1718</v>
      </c>
      <c r="L6" s="82">
        <v>40</v>
      </c>
      <c r="M6" s="82"/>
      <c r="N6" s="82">
        <v>40</v>
      </c>
      <c r="O6" s="82"/>
      <c r="P6" s="82">
        <v>20</v>
      </c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</row>
    <row r="7" spans="1:51" s="75" customFormat="1" ht="14.25" customHeight="1">
      <c r="A7" s="83">
        <v>4</v>
      </c>
      <c r="B7" s="84"/>
      <c r="C7" s="86" t="s">
        <v>854</v>
      </c>
      <c r="D7" s="86" t="s">
        <v>882</v>
      </c>
      <c r="E7" s="86" t="s">
        <v>59</v>
      </c>
      <c r="F7" s="86" t="s">
        <v>60</v>
      </c>
      <c r="G7" s="86" t="s">
        <v>943</v>
      </c>
      <c r="H7" s="83">
        <v>3</v>
      </c>
      <c r="I7" s="83" t="s">
        <v>694</v>
      </c>
      <c r="J7" s="83">
        <v>32</v>
      </c>
      <c r="K7" s="82" t="s">
        <v>1720</v>
      </c>
      <c r="L7" s="82"/>
      <c r="M7" s="82">
        <v>32</v>
      </c>
      <c r="N7" s="82"/>
      <c r="O7" s="82">
        <v>32</v>
      </c>
      <c r="P7" s="82"/>
      <c r="Q7" s="82">
        <v>32</v>
      </c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</row>
    <row r="8" spans="1:51" s="75" customFormat="1" ht="14.25" customHeight="1">
      <c r="A8" s="83">
        <v>5</v>
      </c>
      <c r="B8" s="84"/>
      <c r="C8" s="86" t="s">
        <v>854</v>
      </c>
      <c r="D8" s="86" t="s">
        <v>882</v>
      </c>
      <c r="E8" s="86" t="s">
        <v>59</v>
      </c>
      <c r="F8" s="86" t="s">
        <v>61</v>
      </c>
      <c r="G8" s="86" t="s">
        <v>944</v>
      </c>
      <c r="H8" s="83">
        <v>3</v>
      </c>
      <c r="I8" s="83" t="s">
        <v>694</v>
      </c>
      <c r="J8" s="83">
        <v>32</v>
      </c>
      <c r="K8" s="82" t="s">
        <v>1720</v>
      </c>
      <c r="L8" s="82"/>
      <c r="M8" s="82">
        <v>32</v>
      </c>
      <c r="N8" s="82"/>
      <c r="O8" s="82">
        <v>32</v>
      </c>
      <c r="P8" s="82"/>
      <c r="Q8" s="82">
        <v>32</v>
      </c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</row>
    <row r="9" spans="1:51" s="75" customFormat="1" ht="14.25" customHeight="1">
      <c r="A9" s="83">
        <v>6</v>
      </c>
      <c r="B9" s="84"/>
      <c r="C9" s="86" t="s">
        <v>854</v>
      </c>
      <c r="D9" s="86" t="s">
        <v>882</v>
      </c>
      <c r="E9" s="86" t="s">
        <v>59</v>
      </c>
      <c r="F9" s="86" t="s">
        <v>93</v>
      </c>
      <c r="G9" s="86" t="s">
        <v>945</v>
      </c>
      <c r="H9" s="83">
        <v>3</v>
      </c>
      <c r="I9" s="83" t="s">
        <v>694</v>
      </c>
      <c r="J9" s="83">
        <v>32</v>
      </c>
      <c r="K9" s="82" t="s">
        <v>1720</v>
      </c>
      <c r="L9" s="82"/>
      <c r="M9" s="82">
        <v>32</v>
      </c>
      <c r="N9" s="82"/>
      <c r="O9" s="82">
        <v>32</v>
      </c>
      <c r="P9" s="82"/>
      <c r="Q9" s="82">
        <v>32</v>
      </c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</row>
    <row r="10" spans="1:51" ht="14.25" customHeight="1">
      <c r="A10" s="83">
        <v>7</v>
      </c>
      <c r="B10" s="84"/>
      <c r="C10" s="86" t="s">
        <v>455</v>
      </c>
      <c r="D10" s="86" t="s">
        <v>584</v>
      </c>
      <c r="E10" s="86" t="s">
        <v>59</v>
      </c>
      <c r="F10" s="86" t="s">
        <v>93</v>
      </c>
      <c r="G10" s="86" t="s">
        <v>674</v>
      </c>
      <c r="H10" s="83">
        <v>1</v>
      </c>
      <c r="I10" s="83" t="s">
        <v>1529</v>
      </c>
      <c r="J10" s="83">
        <v>37</v>
      </c>
      <c r="K10" s="82" t="s">
        <v>1742</v>
      </c>
      <c r="L10" s="82"/>
      <c r="M10" s="82"/>
      <c r="N10" s="82"/>
      <c r="O10" s="82"/>
      <c r="P10" s="82">
        <v>37</v>
      </c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</row>
    <row r="11" spans="1:51" ht="14.25" customHeight="1">
      <c r="A11" s="83">
        <v>8</v>
      </c>
      <c r="B11" s="84"/>
      <c r="C11" s="86" t="s">
        <v>455</v>
      </c>
      <c r="D11" s="86" t="s">
        <v>583</v>
      </c>
      <c r="E11" s="86" t="s">
        <v>59</v>
      </c>
      <c r="F11" s="86" t="s">
        <v>93</v>
      </c>
      <c r="G11" s="86" t="s">
        <v>674</v>
      </c>
      <c r="H11" s="83">
        <v>1</v>
      </c>
      <c r="I11" s="83" t="s">
        <v>833</v>
      </c>
      <c r="J11" s="83">
        <v>37</v>
      </c>
      <c r="K11" s="82" t="s">
        <v>1721</v>
      </c>
      <c r="L11" s="82"/>
      <c r="M11" s="82"/>
      <c r="N11" s="82"/>
      <c r="O11" s="82"/>
      <c r="P11" s="82"/>
      <c r="Q11" s="82"/>
      <c r="R11" s="82">
        <v>37</v>
      </c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</row>
    <row r="12" spans="1:51" ht="14.25" customHeight="1">
      <c r="A12" s="83">
        <v>9</v>
      </c>
      <c r="B12" s="84"/>
      <c r="C12" s="86" t="s">
        <v>455</v>
      </c>
      <c r="D12" s="86" t="s">
        <v>561</v>
      </c>
      <c r="E12" s="86" t="s">
        <v>59</v>
      </c>
      <c r="F12" s="86" t="s">
        <v>93</v>
      </c>
      <c r="G12" s="86" t="s">
        <v>662</v>
      </c>
      <c r="H12" s="83">
        <v>3</v>
      </c>
      <c r="I12" s="83" t="s">
        <v>816</v>
      </c>
      <c r="J12" s="83">
        <v>29</v>
      </c>
      <c r="K12" s="82" t="s">
        <v>1749</v>
      </c>
      <c r="L12" s="82"/>
      <c r="M12" s="82"/>
      <c r="N12" s="82"/>
      <c r="O12" s="82"/>
      <c r="P12" s="82"/>
      <c r="Q12" s="82"/>
      <c r="R12" s="82"/>
      <c r="S12" s="82"/>
      <c r="T12" s="82">
        <v>29</v>
      </c>
      <c r="U12" s="82"/>
      <c r="V12" s="82">
        <v>29</v>
      </c>
      <c r="W12" s="82"/>
      <c r="X12" s="82">
        <v>29</v>
      </c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</row>
    <row r="13" spans="1:51" ht="14.25" customHeight="1">
      <c r="A13" s="83">
        <v>10</v>
      </c>
      <c r="B13" s="84"/>
      <c r="C13" s="86" t="s">
        <v>455</v>
      </c>
      <c r="D13" s="86" t="s">
        <v>562</v>
      </c>
      <c r="E13" s="86" t="s">
        <v>59</v>
      </c>
      <c r="F13" s="86" t="s">
        <v>93</v>
      </c>
      <c r="G13" s="86" t="s">
        <v>663</v>
      </c>
      <c r="H13" s="83">
        <v>1</v>
      </c>
      <c r="I13" s="83" t="s">
        <v>817</v>
      </c>
      <c r="J13" s="83">
        <v>56</v>
      </c>
      <c r="K13" s="82" t="s">
        <v>1750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>
        <v>56</v>
      </c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</row>
    <row r="14" spans="1:51" ht="14.25" customHeight="1">
      <c r="A14" s="83">
        <v>11</v>
      </c>
      <c r="B14" s="84"/>
      <c r="C14" s="86" t="s">
        <v>854</v>
      </c>
      <c r="D14" s="86" t="s">
        <v>881</v>
      </c>
      <c r="E14" s="86" t="s">
        <v>59</v>
      </c>
      <c r="F14" s="86" t="s">
        <v>60</v>
      </c>
      <c r="G14" s="86" t="s">
        <v>943</v>
      </c>
      <c r="H14" s="83">
        <v>3</v>
      </c>
      <c r="I14" s="83" t="s">
        <v>715</v>
      </c>
      <c r="J14" s="83">
        <v>33</v>
      </c>
      <c r="K14" s="82" t="s">
        <v>1723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>
        <v>33</v>
      </c>
      <c r="Y14" s="82"/>
      <c r="Z14" s="82">
        <v>33</v>
      </c>
      <c r="AA14" s="82"/>
      <c r="AB14" s="82">
        <v>33</v>
      </c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</row>
    <row r="15" spans="1:51" ht="14.25" customHeight="1">
      <c r="A15" s="83">
        <v>12</v>
      </c>
      <c r="B15" s="84"/>
      <c r="C15" s="86" t="s">
        <v>854</v>
      </c>
      <c r="D15" s="86" t="s">
        <v>881</v>
      </c>
      <c r="E15" s="86" t="s">
        <v>59</v>
      </c>
      <c r="F15" s="86" t="s">
        <v>61</v>
      </c>
      <c r="G15" s="86" t="s">
        <v>944</v>
      </c>
      <c r="H15" s="83">
        <v>3</v>
      </c>
      <c r="I15" s="83" t="s">
        <v>715</v>
      </c>
      <c r="J15" s="83">
        <v>33</v>
      </c>
      <c r="K15" s="82" t="s">
        <v>1723</v>
      </c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>
        <v>33</v>
      </c>
      <c r="Y15" s="82"/>
      <c r="Z15" s="82">
        <v>33</v>
      </c>
      <c r="AA15" s="82"/>
      <c r="AB15" s="82">
        <v>33</v>
      </c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</row>
    <row r="16" spans="1:51" ht="14.25" customHeight="1">
      <c r="A16" s="83">
        <v>13</v>
      </c>
      <c r="B16" s="84"/>
      <c r="C16" s="86" t="s">
        <v>854</v>
      </c>
      <c r="D16" s="86" t="s">
        <v>881</v>
      </c>
      <c r="E16" s="86" t="s">
        <v>59</v>
      </c>
      <c r="F16" s="86" t="s">
        <v>93</v>
      </c>
      <c r="G16" s="86" t="s">
        <v>945</v>
      </c>
      <c r="H16" s="83">
        <v>3</v>
      </c>
      <c r="I16" s="83" t="s">
        <v>715</v>
      </c>
      <c r="J16" s="83">
        <v>33</v>
      </c>
      <c r="K16" s="82" t="s">
        <v>1723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>
        <v>20</v>
      </c>
      <c r="Y16" s="82"/>
      <c r="Z16" s="82">
        <v>33</v>
      </c>
      <c r="AA16" s="82"/>
      <c r="AB16" s="82">
        <v>33</v>
      </c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</row>
    <row r="17" spans="1:51" ht="14.25" customHeight="1">
      <c r="A17" s="83">
        <v>14</v>
      </c>
      <c r="B17" s="84"/>
      <c r="C17" s="86" t="s">
        <v>854</v>
      </c>
      <c r="D17" s="86" t="s">
        <v>879</v>
      </c>
      <c r="E17" s="86" t="s">
        <v>59</v>
      </c>
      <c r="F17" s="86" t="s">
        <v>60</v>
      </c>
      <c r="G17" s="86" t="s">
        <v>943</v>
      </c>
      <c r="H17" s="83">
        <v>3</v>
      </c>
      <c r="I17" s="83" t="s">
        <v>716</v>
      </c>
      <c r="J17" s="83">
        <v>40</v>
      </c>
      <c r="K17" s="82" t="s">
        <v>1743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>
        <v>40</v>
      </c>
      <c r="Z17" s="82"/>
      <c r="AA17" s="82">
        <v>40</v>
      </c>
      <c r="AB17" s="82"/>
      <c r="AC17" s="82">
        <v>40</v>
      </c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</row>
    <row r="18" spans="1:51" ht="14.25" customHeight="1">
      <c r="A18" s="83">
        <v>15</v>
      </c>
      <c r="B18" s="84"/>
      <c r="C18" s="86" t="s">
        <v>854</v>
      </c>
      <c r="D18" s="86" t="s">
        <v>879</v>
      </c>
      <c r="E18" s="86" t="s">
        <v>59</v>
      </c>
      <c r="F18" s="86" t="s">
        <v>61</v>
      </c>
      <c r="G18" s="86" t="s">
        <v>944</v>
      </c>
      <c r="H18" s="83">
        <v>3</v>
      </c>
      <c r="I18" s="83" t="s">
        <v>716</v>
      </c>
      <c r="J18" s="83">
        <v>40</v>
      </c>
      <c r="K18" s="82" t="s">
        <v>1743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>
        <v>40</v>
      </c>
      <c r="Z18" s="82"/>
      <c r="AA18" s="82">
        <v>40</v>
      </c>
      <c r="AB18" s="82"/>
      <c r="AC18" s="82">
        <v>40</v>
      </c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</row>
    <row r="19" spans="1:51" ht="14.25" customHeight="1">
      <c r="A19" s="83">
        <v>16</v>
      </c>
      <c r="B19" s="84"/>
      <c r="C19" s="86" t="s">
        <v>854</v>
      </c>
      <c r="D19" s="86" t="s">
        <v>879</v>
      </c>
      <c r="E19" s="86" t="s">
        <v>59</v>
      </c>
      <c r="F19" s="86" t="s">
        <v>93</v>
      </c>
      <c r="G19" s="86" t="s">
        <v>945</v>
      </c>
      <c r="H19" s="83">
        <v>3</v>
      </c>
      <c r="I19" s="83" t="s">
        <v>716</v>
      </c>
      <c r="J19" s="83">
        <v>40</v>
      </c>
      <c r="K19" s="82" t="s">
        <v>1743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>
        <v>40</v>
      </c>
      <c r="Z19" s="82"/>
      <c r="AA19" s="82">
        <v>40</v>
      </c>
      <c r="AB19" s="82"/>
      <c r="AC19" s="82">
        <v>40</v>
      </c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</row>
    <row r="20" spans="1:51" ht="14.25" customHeight="1">
      <c r="A20" s="83">
        <v>17</v>
      </c>
      <c r="B20" s="84"/>
      <c r="C20" s="86" t="s">
        <v>1233</v>
      </c>
      <c r="D20" s="86" t="s">
        <v>1243</v>
      </c>
      <c r="E20" s="86" t="s">
        <v>59</v>
      </c>
      <c r="F20" s="86" t="s">
        <v>60</v>
      </c>
      <c r="G20" s="86" t="s">
        <v>1295</v>
      </c>
      <c r="H20" s="83">
        <v>2</v>
      </c>
      <c r="I20" s="83" t="s">
        <v>1347</v>
      </c>
      <c r="J20" s="83">
        <v>41</v>
      </c>
      <c r="K20" s="82" t="s">
        <v>1755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>
        <v>8.1999999999999993</v>
      </c>
      <c r="AA20" s="82"/>
      <c r="AB20" s="82"/>
      <c r="AC20" s="82">
        <v>49.2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</row>
    <row r="21" spans="1:51" ht="14.25" customHeight="1">
      <c r="A21" s="83">
        <v>18</v>
      </c>
      <c r="B21" s="84"/>
      <c r="C21" s="86" t="s">
        <v>1233</v>
      </c>
      <c r="D21" s="86" t="s">
        <v>1244</v>
      </c>
      <c r="E21" s="86" t="s">
        <v>59</v>
      </c>
      <c r="F21" s="86" t="s">
        <v>60</v>
      </c>
      <c r="G21" s="86" t="s">
        <v>1295</v>
      </c>
      <c r="H21" s="83">
        <v>1</v>
      </c>
      <c r="I21" s="83" t="s">
        <v>1348</v>
      </c>
      <c r="J21" s="83">
        <v>42</v>
      </c>
      <c r="K21" s="82" t="s">
        <v>1744</v>
      </c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>
        <v>50.4</v>
      </c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</row>
    <row r="22" spans="1:51" ht="14.25" customHeight="1">
      <c r="A22" s="83">
        <v>19</v>
      </c>
      <c r="B22" s="84"/>
      <c r="C22" s="86" t="s">
        <v>1233</v>
      </c>
      <c r="D22" s="86" t="s">
        <v>1245</v>
      </c>
      <c r="E22" s="86" t="s">
        <v>59</v>
      </c>
      <c r="F22" s="86" t="s">
        <v>60</v>
      </c>
      <c r="G22" s="86" t="s">
        <v>1295</v>
      </c>
      <c r="H22" s="83">
        <v>1</v>
      </c>
      <c r="I22" s="83" t="s">
        <v>1349</v>
      </c>
      <c r="J22" s="83">
        <v>40</v>
      </c>
      <c r="K22" s="82" t="s">
        <v>1738</v>
      </c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>
        <v>48</v>
      </c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</row>
    <row r="23" spans="1:51" ht="14.25" customHeight="1">
      <c r="A23" s="83">
        <v>20</v>
      </c>
      <c r="B23" s="84"/>
      <c r="C23" s="86" t="s">
        <v>1233</v>
      </c>
      <c r="D23" s="86" t="s">
        <v>1246</v>
      </c>
      <c r="E23" s="86" t="s">
        <v>59</v>
      </c>
      <c r="F23" s="86" t="s">
        <v>60</v>
      </c>
      <c r="G23" s="86" t="s">
        <v>1295</v>
      </c>
      <c r="H23" s="83">
        <v>2</v>
      </c>
      <c r="I23" s="83" t="s">
        <v>1350</v>
      </c>
      <c r="J23" s="83">
        <v>35</v>
      </c>
      <c r="K23" s="82" t="s">
        <v>1739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>
        <v>42</v>
      </c>
      <c r="AF23" s="82">
        <v>7</v>
      </c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</row>
    <row r="24" spans="1:51" ht="14.25" customHeight="1">
      <c r="A24" s="83">
        <v>21</v>
      </c>
      <c r="B24" s="84"/>
      <c r="C24" s="86" t="s">
        <v>1233</v>
      </c>
      <c r="D24" s="86" t="s">
        <v>880</v>
      </c>
      <c r="E24" s="86" t="s">
        <v>59</v>
      </c>
      <c r="F24" s="86" t="s">
        <v>60</v>
      </c>
      <c r="G24" s="86" t="s">
        <v>1295</v>
      </c>
      <c r="H24" s="83">
        <v>2</v>
      </c>
      <c r="I24" s="83" t="s">
        <v>1352</v>
      </c>
      <c r="J24" s="83">
        <v>41</v>
      </c>
      <c r="K24" s="82" t="s">
        <v>1751</v>
      </c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>
        <v>8.1999999999999993</v>
      </c>
      <c r="AI24" s="82"/>
      <c r="AJ24" s="82"/>
      <c r="AK24" s="82">
        <v>49.2</v>
      </c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</row>
    <row r="25" spans="1:51" ht="14.25" customHeight="1">
      <c r="A25" s="83">
        <v>22</v>
      </c>
      <c r="B25" s="84"/>
      <c r="C25" s="86" t="s">
        <v>1233</v>
      </c>
      <c r="D25" s="86" t="s">
        <v>879</v>
      </c>
      <c r="E25" s="86" t="s">
        <v>59</v>
      </c>
      <c r="F25" s="86" t="s">
        <v>60</v>
      </c>
      <c r="G25" s="86" t="s">
        <v>1295</v>
      </c>
      <c r="H25" s="83">
        <v>1</v>
      </c>
      <c r="I25" s="83" t="s">
        <v>1351</v>
      </c>
      <c r="J25" s="83">
        <v>44</v>
      </c>
      <c r="K25" s="82" t="s">
        <v>1747</v>
      </c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>
        <v>52.8</v>
      </c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</row>
    <row r="26" spans="1:51" ht="14.25" customHeight="1">
      <c r="A26" s="83">
        <v>23</v>
      </c>
      <c r="B26" s="84"/>
      <c r="C26" s="86" t="s">
        <v>1233</v>
      </c>
      <c r="D26" s="86" t="s">
        <v>1247</v>
      </c>
      <c r="E26" s="86" t="s">
        <v>59</v>
      </c>
      <c r="F26" s="86" t="s">
        <v>60</v>
      </c>
      <c r="G26" s="86" t="s">
        <v>1295</v>
      </c>
      <c r="H26" s="83">
        <v>1</v>
      </c>
      <c r="I26" s="83" t="s">
        <v>1353</v>
      </c>
      <c r="J26" s="83">
        <v>41</v>
      </c>
      <c r="K26" s="82" t="s">
        <v>1741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>
        <v>49.2</v>
      </c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</row>
    <row r="27" spans="1:51" ht="14.25" customHeight="1">
      <c r="A27" s="83">
        <v>24</v>
      </c>
      <c r="B27" s="84"/>
      <c r="C27" s="86" t="s">
        <v>1233</v>
      </c>
      <c r="D27" s="86" t="s">
        <v>1248</v>
      </c>
      <c r="E27" s="86" t="s">
        <v>59</v>
      </c>
      <c r="F27" s="86" t="s">
        <v>60</v>
      </c>
      <c r="G27" s="86" t="s">
        <v>1295</v>
      </c>
      <c r="H27" s="83">
        <v>2</v>
      </c>
      <c r="I27" s="83" t="s">
        <v>1354</v>
      </c>
      <c r="J27" s="83">
        <v>40</v>
      </c>
      <c r="K27" s="82" t="s">
        <v>1756</v>
      </c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>
        <v>48</v>
      </c>
      <c r="AN27" s="82">
        <v>8</v>
      </c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</row>
    <row r="28" spans="1:51" ht="14.25" customHeight="1">
      <c r="A28" s="83">
        <v>25</v>
      </c>
      <c r="B28" s="84"/>
      <c r="C28" s="86" t="s">
        <v>455</v>
      </c>
      <c r="D28" s="86" t="s">
        <v>557</v>
      </c>
      <c r="E28" s="86" t="s">
        <v>59</v>
      </c>
      <c r="F28" s="86" t="s">
        <v>60</v>
      </c>
      <c r="G28" s="86" t="s">
        <v>664</v>
      </c>
      <c r="H28" s="83">
        <v>2</v>
      </c>
      <c r="I28" s="83" t="s">
        <v>818</v>
      </c>
      <c r="J28" s="83">
        <v>10</v>
      </c>
      <c r="K28" s="82" t="s">
        <v>1726</v>
      </c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>
        <v>10</v>
      </c>
      <c r="AQ28" s="82"/>
      <c r="AR28" s="82">
        <v>10</v>
      </c>
      <c r="AS28" s="82"/>
      <c r="AT28" s="82"/>
      <c r="AU28" s="82"/>
      <c r="AV28" s="82"/>
      <c r="AW28" s="82"/>
      <c r="AX28" s="82"/>
      <c r="AY28" s="82"/>
    </row>
    <row r="29" spans="1:51" ht="14.25" customHeight="1">
      <c r="A29" s="83">
        <v>26</v>
      </c>
      <c r="B29" s="84"/>
      <c r="C29" s="86" t="s">
        <v>455</v>
      </c>
      <c r="D29" s="86" t="s">
        <v>557</v>
      </c>
      <c r="E29" s="86" t="s">
        <v>59</v>
      </c>
      <c r="F29" s="86" t="s">
        <v>93</v>
      </c>
      <c r="G29" s="86" t="s">
        <v>664</v>
      </c>
      <c r="H29" s="83">
        <v>2</v>
      </c>
      <c r="I29" s="83" t="s">
        <v>818</v>
      </c>
      <c r="J29" s="83">
        <v>20</v>
      </c>
      <c r="K29" s="82" t="s">
        <v>1726</v>
      </c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>
        <v>20</v>
      </c>
      <c r="AQ29" s="82"/>
      <c r="AR29" s="82">
        <v>20</v>
      </c>
      <c r="AS29" s="82"/>
      <c r="AT29" s="82"/>
      <c r="AU29" s="82"/>
      <c r="AV29" s="82"/>
      <c r="AW29" s="82"/>
      <c r="AX29" s="82"/>
      <c r="AY29" s="82"/>
    </row>
    <row r="30" spans="1:51" ht="14.25" customHeight="1">
      <c r="A30" s="83">
        <v>27</v>
      </c>
      <c r="B30" s="84"/>
      <c r="C30" s="86" t="s">
        <v>455</v>
      </c>
      <c r="D30" s="86" t="s">
        <v>557</v>
      </c>
      <c r="E30" s="86" t="s">
        <v>59</v>
      </c>
      <c r="F30" s="86" t="s">
        <v>61</v>
      </c>
      <c r="G30" s="86" t="s">
        <v>664</v>
      </c>
      <c r="H30" s="83">
        <v>2</v>
      </c>
      <c r="I30" s="83" t="s">
        <v>818</v>
      </c>
      <c r="J30" s="83">
        <v>15</v>
      </c>
      <c r="K30" s="82" t="s">
        <v>1726</v>
      </c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>
        <v>15</v>
      </c>
      <c r="AQ30" s="82"/>
      <c r="AR30" s="82">
        <v>15</v>
      </c>
      <c r="AS30" s="82"/>
      <c r="AT30" s="82"/>
      <c r="AU30" s="82"/>
      <c r="AV30" s="82"/>
      <c r="AW30" s="82"/>
      <c r="AX30" s="82"/>
      <c r="AY30" s="82"/>
    </row>
    <row r="31" spans="1:51" ht="14.25" customHeight="1">
      <c r="A31" s="83">
        <v>28</v>
      </c>
      <c r="B31" s="84"/>
      <c r="C31" s="86" t="s">
        <v>455</v>
      </c>
      <c r="D31" s="86" t="s">
        <v>554</v>
      </c>
      <c r="E31" s="86" t="s">
        <v>59</v>
      </c>
      <c r="F31" s="86" t="s">
        <v>60</v>
      </c>
      <c r="G31" s="86" t="s">
        <v>664</v>
      </c>
      <c r="H31" s="83">
        <v>2</v>
      </c>
      <c r="I31" s="83" t="s">
        <v>819</v>
      </c>
      <c r="J31" s="83">
        <v>10</v>
      </c>
      <c r="K31" s="82" t="s">
        <v>1753</v>
      </c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>
        <v>10</v>
      </c>
      <c r="AR31" s="82"/>
      <c r="AS31" s="82">
        <v>10</v>
      </c>
      <c r="AT31" s="82"/>
      <c r="AU31" s="82"/>
      <c r="AV31" s="82"/>
      <c r="AW31" s="82"/>
      <c r="AX31" s="82"/>
      <c r="AY31" s="82"/>
    </row>
    <row r="32" spans="1:51" ht="14.25" customHeight="1">
      <c r="A32" s="83">
        <v>29</v>
      </c>
      <c r="B32" s="84"/>
      <c r="C32" s="86" t="s">
        <v>455</v>
      </c>
      <c r="D32" s="86" t="s">
        <v>554</v>
      </c>
      <c r="E32" s="86" t="s">
        <v>59</v>
      </c>
      <c r="F32" s="86" t="s">
        <v>93</v>
      </c>
      <c r="G32" s="86" t="s">
        <v>664</v>
      </c>
      <c r="H32" s="83">
        <v>2</v>
      </c>
      <c r="I32" s="83" t="s">
        <v>819</v>
      </c>
      <c r="J32" s="83">
        <v>20</v>
      </c>
      <c r="K32" s="82" t="s">
        <v>1753</v>
      </c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>
        <v>20</v>
      </c>
      <c r="AR32" s="82"/>
      <c r="AS32" s="82">
        <v>20</v>
      </c>
      <c r="AT32" s="82"/>
      <c r="AU32" s="82"/>
      <c r="AV32" s="82"/>
      <c r="AW32" s="82"/>
      <c r="AX32" s="82"/>
      <c r="AY32" s="82"/>
    </row>
    <row r="33" spans="1:51" ht="14.25" customHeight="1">
      <c r="A33" s="83">
        <v>30</v>
      </c>
      <c r="B33" s="84"/>
      <c r="C33" s="86" t="s">
        <v>455</v>
      </c>
      <c r="D33" s="86" t="s">
        <v>554</v>
      </c>
      <c r="E33" s="86" t="s">
        <v>59</v>
      </c>
      <c r="F33" s="86" t="s">
        <v>61</v>
      </c>
      <c r="G33" s="86" t="s">
        <v>664</v>
      </c>
      <c r="H33" s="83">
        <v>2</v>
      </c>
      <c r="I33" s="83" t="s">
        <v>819</v>
      </c>
      <c r="J33" s="83">
        <v>15</v>
      </c>
      <c r="K33" s="82" t="s">
        <v>1753</v>
      </c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>
        <v>15</v>
      </c>
      <c r="AR33" s="82"/>
      <c r="AS33" s="82">
        <v>15</v>
      </c>
      <c r="AT33" s="82"/>
      <c r="AU33" s="82"/>
      <c r="AV33" s="82"/>
      <c r="AW33" s="82"/>
      <c r="AX33" s="82"/>
      <c r="AY33" s="82"/>
    </row>
    <row r="34" spans="1:51" ht="14.25" customHeight="1">
      <c r="A34" s="102" t="s">
        <v>1768</v>
      </c>
      <c r="B34" s="102"/>
      <c r="C34" s="102"/>
      <c r="D34" s="102"/>
      <c r="E34" s="102"/>
      <c r="F34" s="102"/>
      <c r="G34" s="102"/>
      <c r="H34" s="102"/>
      <c r="I34" s="83"/>
      <c r="J34" s="82">
        <f>SUM(J4:J33)</f>
        <v>1008</v>
      </c>
      <c r="K34" s="83">
        <f t="shared" ref="K34:AY34" si="0">SUM(K4:K33)</f>
        <v>0</v>
      </c>
      <c r="L34" s="83">
        <f t="shared" si="0"/>
        <v>120</v>
      </c>
      <c r="M34" s="83">
        <f t="shared" si="0"/>
        <v>96</v>
      </c>
      <c r="N34" s="83">
        <f t="shared" si="0"/>
        <v>120</v>
      </c>
      <c r="O34" s="83">
        <f t="shared" si="0"/>
        <v>96</v>
      </c>
      <c r="P34" s="83">
        <f t="shared" si="0"/>
        <v>137</v>
      </c>
      <c r="Q34" s="83">
        <f t="shared" si="0"/>
        <v>96</v>
      </c>
      <c r="R34" s="83">
        <f t="shared" si="0"/>
        <v>37</v>
      </c>
      <c r="S34" s="83">
        <f t="shared" si="0"/>
        <v>0</v>
      </c>
      <c r="T34" s="83">
        <f t="shared" si="0"/>
        <v>29</v>
      </c>
      <c r="U34" s="83">
        <f t="shared" si="0"/>
        <v>0</v>
      </c>
      <c r="V34" s="83">
        <f t="shared" si="0"/>
        <v>29</v>
      </c>
      <c r="W34" s="83">
        <f t="shared" si="0"/>
        <v>56</v>
      </c>
      <c r="X34" s="83">
        <f t="shared" si="0"/>
        <v>115</v>
      </c>
      <c r="Y34" s="83">
        <f t="shared" si="0"/>
        <v>120</v>
      </c>
      <c r="Z34" s="83">
        <f t="shared" si="0"/>
        <v>107.2</v>
      </c>
      <c r="AA34" s="83">
        <f t="shared" si="0"/>
        <v>120</v>
      </c>
      <c r="AB34" s="83">
        <f t="shared" si="0"/>
        <v>149.4</v>
      </c>
      <c r="AC34" s="83">
        <f t="shared" si="0"/>
        <v>169.2</v>
      </c>
      <c r="AD34" s="83">
        <f t="shared" si="0"/>
        <v>48</v>
      </c>
      <c r="AE34" s="83">
        <f t="shared" si="0"/>
        <v>42</v>
      </c>
      <c r="AF34" s="83">
        <f t="shared" si="0"/>
        <v>7</v>
      </c>
      <c r="AG34" s="83">
        <f t="shared" si="0"/>
        <v>0</v>
      </c>
      <c r="AH34" s="83">
        <f t="shared" si="0"/>
        <v>8.1999999999999993</v>
      </c>
      <c r="AI34" s="83">
        <f t="shared" si="0"/>
        <v>0</v>
      </c>
      <c r="AJ34" s="83">
        <f t="shared" si="0"/>
        <v>52.8</v>
      </c>
      <c r="AK34" s="83">
        <f t="shared" si="0"/>
        <v>49.2</v>
      </c>
      <c r="AL34" s="83">
        <f t="shared" si="0"/>
        <v>49.2</v>
      </c>
      <c r="AM34" s="83">
        <f t="shared" si="0"/>
        <v>48</v>
      </c>
      <c r="AN34" s="83">
        <f t="shared" si="0"/>
        <v>8</v>
      </c>
      <c r="AO34" s="83">
        <f t="shared" si="0"/>
        <v>0</v>
      </c>
      <c r="AP34" s="83">
        <f t="shared" si="0"/>
        <v>45</v>
      </c>
      <c r="AQ34" s="83">
        <f t="shared" si="0"/>
        <v>45</v>
      </c>
      <c r="AR34" s="83">
        <f t="shared" si="0"/>
        <v>45</v>
      </c>
      <c r="AS34" s="83">
        <f t="shared" si="0"/>
        <v>45</v>
      </c>
      <c r="AT34" s="83">
        <f t="shared" si="0"/>
        <v>0</v>
      </c>
      <c r="AU34" s="83">
        <f t="shared" si="0"/>
        <v>0</v>
      </c>
      <c r="AV34" s="83">
        <f t="shared" si="0"/>
        <v>0</v>
      </c>
      <c r="AW34" s="83">
        <f t="shared" si="0"/>
        <v>0</v>
      </c>
      <c r="AX34" s="83">
        <f t="shared" si="0"/>
        <v>0</v>
      </c>
      <c r="AY34" s="83">
        <f t="shared" si="0"/>
        <v>0</v>
      </c>
    </row>
    <row r="35" spans="1:51" ht="14.25" customHeight="1">
      <c r="A35" s="83">
        <v>31</v>
      </c>
      <c r="B35" s="84"/>
      <c r="C35" s="86" t="s">
        <v>854</v>
      </c>
      <c r="D35" s="86" t="s">
        <v>874</v>
      </c>
      <c r="E35" s="86" t="s">
        <v>32</v>
      </c>
      <c r="F35" s="86" t="s">
        <v>35</v>
      </c>
      <c r="G35" s="86" t="s">
        <v>378</v>
      </c>
      <c r="H35" s="83">
        <v>2</v>
      </c>
      <c r="I35" s="83" t="s">
        <v>753</v>
      </c>
      <c r="J35" s="83">
        <v>23</v>
      </c>
      <c r="K35" s="82" t="s">
        <v>1718</v>
      </c>
      <c r="L35" s="82">
        <v>23</v>
      </c>
      <c r="M35" s="82"/>
      <c r="N35" s="82">
        <v>23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</row>
    <row r="36" spans="1:51" ht="14.25" customHeight="1">
      <c r="A36" s="83">
        <v>32</v>
      </c>
      <c r="B36" s="84"/>
      <c r="C36" s="86" t="s">
        <v>455</v>
      </c>
      <c r="D36" s="86" t="s">
        <v>544</v>
      </c>
      <c r="E36" s="86" t="s">
        <v>32</v>
      </c>
      <c r="F36" s="86" t="s">
        <v>12</v>
      </c>
      <c r="G36" s="86" t="s">
        <v>646</v>
      </c>
      <c r="H36" s="83">
        <v>5</v>
      </c>
      <c r="I36" s="83" t="s">
        <v>783</v>
      </c>
      <c r="J36" s="83">
        <v>42</v>
      </c>
      <c r="K36" s="82" t="s">
        <v>1718</v>
      </c>
      <c r="L36" s="82">
        <v>16.8</v>
      </c>
      <c r="M36" s="82">
        <v>16.8</v>
      </c>
      <c r="N36" s="82">
        <v>16.8</v>
      </c>
      <c r="O36" s="82">
        <v>16.8</v>
      </c>
      <c r="P36" s="82">
        <v>16.8</v>
      </c>
      <c r="Q36" s="82">
        <v>16.8</v>
      </c>
      <c r="R36" s="82">
        <v>16.8</v>
      </c>
      <c r="S36" s="82">
        <v>16.8</v>
      </c>
      <c r="T36" s="82">
        <v>16.8</v>
      </c>
      <c r="U36" s="82">
        <v>16.8</v>
      </c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</row>
    <row r="37" spans="1:51" ht="14.25" customHeight="1">
      <c r="A37" s="83">
        <v>33</v>
      </c>
      <c r="B37" s="84"/>
      <c r="C37" s="86" t="s">
        <v>455</v>
      </c>
      <c r="D37" s="86" t="s">
        <v>545</v>
      </c>
      <c r="E37" s="86" t="s">
        <v>32</v>
      </c>
      <c r="F37" s="86" t="s">
        <v>12</v>
      </c>
      <c r="G37" s="86" t="s">
        <v>646</v>
      </c>
      <c r="H37" s="83">
        <v>5</v>
      </c>
      <c r="I37" s="83" t="s">
        <v>783</v>
      </c>
      <c r="J37" s="83">
        <v>40</v>
      </c>
      <c r="K37" s="82" t="s">
        <v>1718</v>
      </c>
      <c r="L37" s="82">
        <v>16</v>
      </c>
      <c r="M37" s="82">
        <v>16</v>
      </c>
      <c r="N37" s="82">
        <v>16</v>
      </c>
      <c r="O37" s="82">
        <v>16</v>
      </c>
      <c r="P37" s="82">
        <v>16</v>
      </c>
      <c r="Q37" s="82">
        <v>16</v>
      </c>
      <c r="R37" s="82">
        <v>16</v>
      </c>
      <c r="S37" s="82">
        <v>16</v>
      </c>
      <c r="T37" s="82">
        <v>16</v>
      </c>
      <c r="U37" s="82">
        <v>16</v>
      </c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</row>
    <row r="38" spans="1:51" ht="14.25" customHeight="1">
      <c r="A38" s="83">
        <v>34</v>
      </c>
      <c r="B38" s="84"/>
      <c r="C38" s="86" t="s">
        <v>455</v>
      </c>
      <c r="D38" s="86" t="s">
        <v>546</v>
      </c>
      <c r="E38" s="86" t="s">
        <v>32</v>
      </c>
      <c r="F38" s="86" t="s">
        <v>12</v>
      </c>
      <c r="G38" s="86" t="s">
        <v>646</v>
      </c>
      <c r="H38" s="83">
        <v>5</v>
      </c>
      <c r="I38" s="83" t="s">
        <v>787</v>
      </c>
      <c r="J38" s="83">
        <v>41</v>
      </c>
      <c r="K38" s="82" t="s">
        <v>1718</v>
      </c>
      <c r="L38" s="82">
        <v>16.399999999999999</v>
      </c>
      <c r="M38" s="82">
        <v>16.399999999999999</v>
      </c>
      <c r="N38" s="82">
        <v>16.399999999999999</v>
      </c>
      <c r="O38" s="82">
        <v>16.399999999999999</v>
      </c>
      <c r="P38" s="82">
        <v>16.399999999999999</v>
      </c>
      <c r="Q38" s="82">
        <v>16.399999999999999</v>
      </c>
      <c r="R38" s="82">
        <v>16.399999999999999</v>
      </c>
      <c r="S38" s="82">
        <v>16.399999999999999</v>
      </c>
      <c r="T38" s="82">
        <v>16.399999999999999</v>
      </c>
      <c r="U38" s="82">
        <v>16.399999999999999</v>
      </c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</row>
    <row r="39" spans="1:51" ht="14.25" customHeight="1">
      <c r="A39" s="83">
        <v>35</v>
      </c>
      <c r="B39" s="84"/>
      <c r="C39" s="86" t="s">
        <v>455</v>
      </c>
      <c r="D39" s="86" t="s">
        <v>548</v>
      </c>
      <c r="E39" s="86" t="s">
        <v>32</v>
      </c>
      <c r="F39" s="86" t="s">
        <v>34</v>
      </c>
      <c r="G39" s="86" t="s">
        <v>635</v>
      </c>
      <c r="H39" s="83">
        <v>2</v>
      </c>
      <c r="I39" s="83" t="s">
        <v>793</v>
      </c>
      <c r="J39" s="83">
        <v>40</v>
      </c>
      <c r="K39" s="82" t="s">
        <v>1718</v>
      </c>
      <c r="L39" s="82">
        <v>40</v>
      </c>
      <c r="M39" s="82"/>
      <c r="N39" s="82">
        <v>40</v>
      </c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</row>
    <row r="40" spans="1:51" ht="14.25" customHeight="1">
      <c r="A40" s="83">
        <v>36</v>
      </c>
      <c r="B40" s="84"/>
      <c r="C40" s="86" t="s">
        <v>455</v>
      </c>
      <c r="D40" s="86" t="s">
        <v>319</v>
      </c>
      <c r="E40" s="86" t="s">
        <v>32</v>
      </c>
      <c r="F40" s="86" t="s">
        <v>12</v>
      </c>
      <c r="G40" s="86" t="s">
        <v>665</v>
      </c>
      <c r="H40" s="83">
        <v>6</v>
      </c>
      <c r="I40" s="83" t="s">
        <v>820</v>
      </c>
      <c r="J40" s="83">
        <v>38</v>
      </c>
      <c r="K40" s="82" t="s">
        <v>1718</v>
      </c>
      <c r="L40" s="82">
        <v>38</v>
      </c>
      <c r="M40" s="82"/>
      <c r="N40" s="82">
        <v>38</v>
      </c>
      <c r="O40" s="82"/>
      <c r="P40" s="82">
        <v>38</v>
      </c>
      <c r="Q40" s="82"/>
      <c r="R40" s="82">
        <v>38</v>
      </c>
      <c r="S40" s="82"/>
      <c r="T40" s="82">
        <v>38</v>
      </c>
      <c r="U40" s="82"/>
      <c r="V40" s="82">
        <v>38</v>
      </c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</row>
    <row r="41" spans="1:51" ht="14.25" customHeight="1">
      <c r="A41" s="83">
        <v>37</v>
      </c>
      <c r="B41" s="84"/>
      <c r="C41" s="86" t="s">
        <v>455</v>
      </c>
      <c r="D41" s="86" t="s">
        <v>346</v>
      </c>
      <c r="E41" s="86" t="s">
        <v>32</v>
      </c>
      <c r="F41" s="86" t="s">
        <v>12</v>
      </c>
      <c r="G41" s="86" t="s">
        <v>665</v>
      </c>
      <c r="H41" s="83">
        <v>6</v>
      </c>
      <c r="I41" s="83" t="s">
        <v>820</v>
      </c>
      <c r="J41" s="83">
        <v>30</v>
      </c>
      <c r="K41" s="82" t="s">
        <v>1718</v>
      </c>
      <c r="L41" s="82">
        <v>30</v>
      </c>
      <c r="M41" s="82"/>
      <c r="N41" s="82">
        <v>30</v>
      </c>
      <c r="O41" s="82"/>
      <c r="P41" s="82">
        <v>30</v>
      </c>
      <c r="Q41" s="82"/>
      <c r="R41" s="82">
        <v>30</v>
      </c>
      <c r="S41" s="82"/>
      <c r="T41" s="82">
        <v>30</v>
      </c>
      <c r="U41" s="82"/>
      <c r="V41" s="82">
        <v>30</v>
      </c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</row>
    <row r="42" spans="1:51" ht="14.25" customHeight="1">
      <c r="A42" s="83">
        <v>38</v>
      </c>
      <c r="B42" s="84"/>
      <c r="C42" s="86" t="s">
        <v>854</v>
      </c>
      <c r="D42" s="86" t="s">
        <v>871</v>
      </c>
      <c r="E42" s="86" t="s">
        <v>32</v>
      </c>
      <c r="F42" s="86" t="s">
        <v>35</v>
      </c>
      <c r="G42" s="86" t="s">
        <v>378</v>
      </c>
      <c r="H42" s="83">
        <v>2</v>
      </c>
      <c r="I42" s="83" t="s">
        <v>773</v>
      </c>
      <c r="J42" s="83">
        <v>32</v>
      </c>
      <c r="K42" s="82" t="s">
        <v>1720</v>
      </c>
      <c r="L42" s="82"/>
      <c r="M42" s="82">
        <v>32</v>
      </c>
      <c r="N42" s="82"/>
      <c r="O42" s="82">
        <v>32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</row>
    <row r="43" spans="1:51" ht="14.25" customHeight="1">
      <c r="A43" s="83">
        <v>39</v>
      </c>
      <c r="B43" s="84"/>
      <c r="C43" s="86" t="s">
        <v>455</v>
      </c>
      <c r="D43" s="86" t="s">
        <v>547</v>
      </c>
      <c r="E43" s="86" t="s">
        <v>32</v>
      </c>
      <c r="F43" s="86" t="s">
        <v>34</v>
      </c>
      <c r="G43" s="86" t="s">
        <v>635</v>
      </c>
      <c r="H43" s="83">
        <v>2</v>
      </c>
      <c r="I43" s="83" t="s">
        <v>792</v>
      </c>
      <c r="J43" s="83">
        <v>40</v>
      </c>
      <c r="K43" s="82" t="s">
        <v>1720</v>
      </c>
      <c r="L43" s="82"/>
      <c r="M43" s="82">
        <v>40</v>
      </c>
      <c r="N43" s="82"/>
      <c r="O43" s="82">
        <v>40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</row>
    <row r="44" spans="1:51" ht="14.25" customHeight="1">
      <c r="A44" s="83">
        <v>40</v>
      </c>
      <c r="B44" s="84"/>
      <c r="C44" s="86" t="s">
        <v>455</v>
      </c>
      <c r="D44" s="86" t="s">
        <v>320</v>
      </c>
      <c r="E44" s="86" t="s">
        <v>32</v>
      </c>
      <c r="F44" s="86" t="s">
        <v>12</v>
      </c>
      <c r="G44" s="86" t="s">
        <v>665</v>
      </c>
      <c r="H44" s="83">
        <v>6</v>
      </c>
      <c r="I44" s="83" t="s">
        <v>821</v>
      </c>
      <c r="J44" s="83">
        <v>38</v>
      </c>
      <c r="K44" s="82" t="s">
        <v>1720</v>
      </c>
      <c r="L44" s="82"/>
      <c r="M44" s="82">
        <v>38</v>
      </c>
      <c r="N44" s="82"/>
      <c r="O44" s="82">
        <v>38</v>
      </c>
      <c r="P44" s="82"/>
      <c r="Q44" s="82">
        <v>38</v>
      </c>
      <c r="R44" s="82"/>
      <c r="S44" s="82">
        <v>38</v>
      </c>
      <c r="T44" s="82"/>
      <c r="U44" s="82">
        <v>38</v>
      </c>
      <c r="V44" s="82"/>
      <c r="W44" s="82">
        <v>38</v>
      </c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</row>
    <row r="45" spans="1:51" ht="14.25" customHeight="1">
      <c r="A45" s="83">
        <v>41</v>
      </c>
      <c r="B45" s="84"/>
      <c r="C45" s="86" t="s">
        <v>455</v>
      </c>
      <c r="D45" s="86" t="s">
        <v>347</v>
      </c>
      <c r="E45" s="86" t="s">
        <v>32</v>
      </c>
      <c r="F45" s="86" t="s">
        <v>12</v>
      </c>
      <c r="G45" s="86" t="s">
        <v>665</v>
      </c>
      <c r="H45" s="83">
        <v>6</v>
      </c>
      <c r="I45" s="83" t="s">
        <v>821</v>
      </c>
      <c r="J45" s="83">
        <v>30</v>
      </c>
      <c r="K45" s="82" t="s">
        <v>1720</v>
      </c>
      <c r="L45" s="82"/>
      <c r="M45" s="82">
        <v>30</v>
      </c>
      <c r="N45" s="82"/>
      <c r="O45" s="82">
        <v>30</v>
      </c>
      <c r="P45" s="82"/>
      <c r="Q45" s="82">
        <v>30</v>
      </c>
      <c r="R45" s="82"/>
      <c r="S45" s="82">
        <v>30</v>
      </c>
      <c r="T45" s="82"/>
      <c r="U45" s="82">
        <v>30</v>
      </c>
      <c r="V45" s="82"/>
      <c r="W45" s="82">
        <v>30</v>
      </c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</row>
    <row r="46" spans="1:51" ht="14.25" customHeight="1">
      <c r="A46" s="83">
        <v>42</v>
      </c>
      <c r="B46" s="84"/>
      <c r="C46" s="86" t="s">
        <v>854</v>
      </c>
      <c r="D46" s="86" t="s">
        <v>875</v>
      </c>
      <c r="E46" s="86" t="s">
        <v>32</v>
      </c>
      <c r="F46" s="86" t="s">
        <v>1533</v>
      </c>
      <c r="G46" s="86" t="s">
        <v>937</v>
      </c>
      <c r="H46" s="83">
        <v>1</v>
      </c>
      <c r="I46" s="83" t="s">
        <v>812</v>
      </c>
      <c r="J46" s="83">
        <v>32</v>
      </c>
      <c r="K46" s="82" t="s">
        <v>1742</v>
      </c>
      <c r="L46" s="82"/>
      <c r="M46" s="82"/>
      <c r="N46" s="82"/>
      <c r="O46" s="82"/>
      <c r="P46" s="82">
        <v>32</v>
      </c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</row>
    <row r="47" spans="1:51" ht="14.25" customHeight="1">
      <c r="A47" s="83">
        <v>43</v>
      </c>
      <c r="B47" s="84"/>
      <c r="C47" s="86" t="s">
        <v>854</v>
      </c>
      <c r="D47" s="86" t="s">
        <v>881</v>
      </c>
      <c r="E47" s="86" t="s">
        <v>32</v>
      </c>
      <c r="F47" s="86" t="s">
        <v>34</v>
      </c>
      <c r="G47" s="86" t="s">
        <v>940</v>
      </c>
      <c r="H47" s="83">
        <v>2</v>
      </c>
      <c r="I47" s="83" t="s">
        <v>1663</v>
      </c>
      <c r="J47" s="83">
        <v>33</v>
      </c>
      <c r="K47" s="82" t="s">
        <v>1742</v>
      </c>
      <c r="L47" s="82"/>
      <c r="M47" s="82"/>
      <c r="N47" s="82"/>
      <c r="O47" s="82"/>
      <c r="P47" s="82">
        <v>33</v>
      </c>
      <c r="Q47" s="82">
        <v>33</v>
      </c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</row>
    <row r="48" spans="1:51" ht="14.25" customHeight="1">
      <c r="A48" s="83">
        <v>44</v>
      </c>
      <c r="B48" s="84"/>
      <c r="C48" s="86" t="s">
        <v>455</v>
      </c>
      <c r="D48" s="86" t="s">
        <v>477</v>
      </c>
      <c r="E48" s="86" t="s">
        <v>32</v>
      </c>
      <c r="F48" s="86" t="s">
        <v>35</v>
      </c>
      <c r="G48" s="86" t="s">
        <v>602</v>
      </c>
      <c r="H48" s="83">
        <v>2</v>
      </c>
      <c r="I48" s="83" t="s">
        <v>692</v>
      </c>
      <c r="J48" s="83">
        <v>44</v>
      </c>
      <c r="K48" s="82" t="s">
        <v>1742</v>
      </c>
      <c r="L48" s="82"/>
      <c r="M48" s="82"/>
      <c r="N48" s="82"/>
      <c r="O48" s="82"/>
      <c r="P48" s="82">
        <v>44</v>
      </c>
      <c r="Q48" s="82"/>
      <c r="R48" s="82">
        <v>44</v>
      </c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</row>
    <row r="49" spans="1:51" ht="14.25" customHeight="1">
      <c r="A49" s="83">
        <v>45</v>
      </c>
      <c r="B49" s="84"/>
      <c r="C49" s="86" t="s">
        <v>455</v>
      </c>
      <c r="D49" s="86" t="s">
        <v>547</v>
      </c>
      <c r="E49" s="86" t="s">
        <v>32</v>
      </c>
      <c r="F49" s="86" t="s">
        <v>434</v>
      </c>
      <c r="G49" s="86" t="s">
        <v>649</v>
      </c>
      <c r="H49" s="83">
        <v>2</v>
      </c>
      <c r="I49" s="83" t="s">
        <v>790</v>
      </c>
      <c r="J49" s="83">
        <v>40</v>
      </c>
      <c r="K49" s="82" t="s">
        <v>1742</v>
      </c>
      <c r="L49" s="82"/>
      <c r="M49" s="82"/>
      <c r="N49" s="82"/>
      <c r="O49" s="82"/>
      <c r="P49" s="82">
        <v>40</v>
      </c>
      <c r="Q49" s="82"/>
      <c r="R49" s="82">
        <v>40</v>
      </c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</row>
    <row r="50" spans="1:51" ht="14.25" customHeight="1">
      <c r="A50" s="83">
        <v>46</v>
      </c>
      <c r="B50" s="84"/>
      <c r="C50" s="86" t="s">
        <v>455</v>
      </c>
      <c r="D50" s="86" t="s">
        <v>583</v>
      </c>
      <c r="E50" s="86" t="s">
        <v>32</v>
      </c>
      <c r="F50" s="86" t="s">
        <v>84</v>
      </c>
      <c r="G50" s="86" t="s">
        <v>673</v>
      </c>
      <c r="H50" s="83">
        <v>1</v>
      </c>
      <c r="I50" s="83" t="s">
        <v>832</v>
      </c>
      <c r="J50" s="83">
        <v>37</v>
      </c>
      <c r="K50" s="82" t="s">
        <v>1742</v>
      </c>
      <c r="L50" s="82"/>
      <c r="M50" s="82"/>
      <c r="N50" s="82"/>
      <c r="O50" s="82"/>
      <c r="P50" s="82">
        <v>37</v>
      </c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</row>
    <row r="51" spans="1:51" ht="14.25" customHeight="1">
      <c r="A51" s="83">
        <v>47</v>
      </c>
      <c r="B51" s="84"/>
      <c r="C51" s="86" t="s">
        <v>854</v>
      </c>
      <c r="D51" s="86" t="s">
        <v>872</v>
      </c>
      <c r="E51" s="86" t="s">
        <v>32</v>
      </c>
      <c r="F51" s="86" t="s">
        <v>35</v>
      </c>
      <c r="G51" s="86" t="s">
        <v>378</v>
      </c>
      <c r="H51" s="83">
        <v>2</v>
      </c>
      <c r="I51" s="83" t="s">
        <v>701</v>
      </c>
      <c r="J51" s="83">
        <v>35</v>
      </c>
      <c r="K51" s="82" t="s">
        <v>1728</v>
      </c>
      <c r="L51" s="82"/>
      <c r="M51" s="82"/>
      <c r="N51" s="82"/>
      <c r="O51" s="82"/>
      <c r="P51" s="82"/>
      <c r="Q51" s="82">
        <v>35</v>
      </c>
      <c r="R51" s="82"/>
      <c r="S51" s="82">
        <v>35</v>
      </c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</row>
    <row r="52" spans="1:51" ht="14.25" customHeight="1">
      <c r="A52" s="83">
        <v>48</v>
      </c>
      <c r="B52" s="84"/>
      <c r="C52" s="86" t="s">
        <v>854</v>
      </c>
      <c r="D52" s="86" t="s">
        <v>876</v>
      </c>
      <c r="E52" s="86" t="s">
        <v>32</v>
      </c>
      <c r="F52" s="86" t="s">
        <v>1533</v>
      </c>
      <c r="G52" s="86" t="s">
        <v>937</v>
      </c>
      <c r="H52" s="83">
        <v>1</v>
      </c>
      <c r="I52" s="83" t="s">
        <v>813</v>
      </c>
      <c r="J52" s="83">
        <v>32</v>
      </c>
      <c r="K52" s="82" t="s">
        <v>1728</v>
      </c>
      <c r="L52" s="82"/>
      <c r="M52" s="82"/>
      <c r="N52" s="82"/>
      <c r="O52" s="82"/>
      <c r="P52" s="82"/>
      <c r="Q52" s="82">
        <v>32</v>
      </c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</row>
    <row r="53" spans="1:51" ht="14.25" customHeight="1">
      <c r="A53" s="83">
        <v>49</v>
      </c>
      <c r="B53" s="84"/>
      <c r="C53" s="86" t="s">
        <v>455</v>
      </c>
      <c r="D53" s="86" t="s">
        <v>548</v>
      </c>
      <c r="E53" s="86" t="s">
        <v>32</v>
      </c>
      <c r="F53" s="86" t="s">
        <v>434</v>
      </c>
      <c r="G53" s="86" t="s">
        <v>649</v>
      </c>
      <c r="H53" s="83">
        <v>2</v>
      </c>
      <c r="I53" s="83" t="s">
        <v>791</v>
      </c>
      <c r="J53" s="83">
        <v>40</v>
      </c>
      <c r="K53" s="82" t="s">
        <v>1728</v>
      </c>
      <c r="L53" s="82"/>
      <c r="M53" s="82"/>
      <c r="N53" s="82"/>
      <c r="O53" s="82"/>
      <c r="P53" s="82"/>
      <c r="Q53" s="82">
        <v>40</v>
      </c>
      <c r="R53" s="82"/>
      <c r="S53" s="82">
        <v>40</v>
      </c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</row>
    <row r="54" spans="1:51" ht="14.25" customHeight="1">
      <c r="A54" s="83">
        <v>50</v>
      </c>
      <c r="B54" s="84"/>
      <c r="C54" s="86" t="s">
        <v>455</v>
      </c>
      <c r="D54" s="86" t="s">
        <v>584</v>
      </c>
      <c r="E54" s="86" t="s">
        <v>32</v>
      </c>
      <c r="F54" s="86" t="s">
        <v>84</v>
      </c>
      <c r="G54" s="86" t="s">
        <v>673</v>
      </c>
      <c r="H54" s="83">
        <v>1</v>
      </c>
      <c r="I54" s="83" t="s">
        <v>833</v>
      </c>
      <c r="J54" s="83">
        <v>37</v>
      </c>
      <c r="K54" s="82" t="s">
        <v>1721</v>
      </c>
      <c r="L54" s="82"/>
      <c r="M54" s="82"/>
      <c r="N54" s="82"/>
      <c r="O54" s="82"/>
      <c r="P54" s="82"/>
      <c r="Q54" s="82"/>
      <c r="R54" s="82">
        <v>37</v>
      </c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</row>
    <row r="55" spans="1:51" ht="14.25" customHeight="1">
      <c r="A55" s="83">
        <v>51</v>
      </c>
      <c r="B55" s="84"/>
      <c r="C55" s="86" t="s">
        <v>455</v>
      </c>
      <c r="D55" s="86" t="s">
        <v>557</v>
      </c>
      <c r="E55" s="86" t="s">
        <v>32</v>
      </c>
      <c r="F55" s="86" t="s">
        <v>34</v>
      </c>
      <c r="G55" s="86" t="s">
        <v>691</v>
      </c>
      <c r="H55" s="83">
        <v>2</v>
      </c>
      <c r="I55" s="83" t="s">
        <v>711</v>
      </c>
      <c r="J55" s="83">
        <v>40</v>
      </c>
      <c r="K55" s="82" t="s">
        <v>1721</v>
      </c>
      <c r="L55" s="82"/>
      <c r="M55" s="82"/>
      <c r="N55" s="82"/>
      <c r="O55" s="82"/>
      <c r="P55" s="82"/>
      <c r="Q55" s="82"/>
      <c r="R55" s="82">
        <v>40</v>
      </c>
      <c r="S55" s="82"/>
      <c r="T55" s="82">
        <v>40</v>
      </c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</row>
    <row r="56" spans="1:51" ht="14.25" customHeight="1">
      <c r="A56" s="83">
        <v>52</v>
      </c>
      <c r="B56" s="84"/>
      <c r="C56" s="86" t="s">
        <v>455</v>
      </c>
      <c r="D56" s="86" t="s">
        <v>554</v>
      </c>
      <c r="E56" s="86" t="s">
        <v>32</v>
      </c>
      <c r="F56" s="86" t="s">
        <v>34</v>
      </c>
      <c r="G56" s="86" t="s">
        <v>691</v>
      </c>
      <c r="H56" s="83">
        <v>2</v>
      </c>
      <c r="I56" s="83" t="s">
        <v>712</v>
      </c>
      <c r="J56" s="83">
        <v>40</v>
      </c>
      <c r="K56" s="82" t="s">
        <v>1722</v>
      </c>
      <c r="L56" s="82"/>
      <c r="M56" s="82"/>
      <c r="N56" s="82"/>
      <c r="O56" s="82"/>
      <c r="P56" s="82"/>
      <c r="Q56" s="82"/>
      <c r="R56" s="82"/>
      <c r="S56" s="82">
        <v>40</v>
      </c>
      <c r="T56" s="82"/>
      <c r="U56" s="82">
        <v>40</v>
      </c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51" ht="14.25" customHeight="1">
      <c r="A57" s="83">
        <v>53</v>
      </c>
      <c r="B57" s="84"/>
      <c r="C57" s="86" t="s">
        <v>854</v>
      </c>
      <c r="D57" s="86" t="s">
        <v>873</v>
      </c>
      <c r="E57" s="86" t="s">
        <v>32</v>
      </c>
      <c r="F57" s="86" t="s">
        <v>1533</v>
      </c>
      <c r="G57" s="86" t="s">
        <v>937</v>
      </c>
      <c r="H57" s="83">
        <v>1</v>
      </c>
      <c r="I57" s="83" t="s">
        <v>717</v>
      </c>
      <c r="J57" s="83">
        <v>25</v>
      </c>
      <c r="K57" s="82" t="s">
        <v>1749</v>
      </c>
      <c r="L57" s="82"/>
      <c r="M57" s="82"/>
      <c r="N57" s="82"/>
      <c r="O57" s="82"/>
      <c r="P57" s="82"/>
      <c r="Q57" s="82"/>
      <c r="R57" s="82"/>
      <c r="S57" s="82"/>
      <c r="T57" s="82">
        <v>25</v>
      </c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</row>
    <row r="58" spans="1:51" ht="14.25" customHeight="1">
      <c r="A58" s="83">
        <v>54</v>
      </c>
      <c r="B58" s="84"/>
      <c r="C58" s="86" t="s">
        <v>854</v>
      </c>
      <c r="D58" s="86" t="s">
        <v>882</v>
      </c>
      <c r="E58" s="86" t="s">
        <v>32</v>
      </c>
      <c r="F58" s="86" t="s">
        <v>35</v>
      </c>
      <c r="G58" s="86" t="s">
        <v>940</v>
      </c>
      <c r="H58" s="83">
        <v>2</v>
      </c>
      <c r="I58" s="83" t="s">
        <v>1664</v>
      </c>
      <c r="J58" s="83">
        <v>32</v>
      </c>
      <c r="K58" s="82" t="s">
        <v>1749</v>
      </c>
      <c r="L58" s="82"/>
      <c r="M58" s="82"/>
      <c r="N58" s="82"/>
      <c r="O58" s="82"/>
      <c r="P58" s="82"/>
      <c r="Q58" s="82"/>
      <c r="R58" s="82"/>
      <c r="S58" s="82"/>
      <c r="T58" s="82">
        <v>32</v>
      </c>
      <c r="U58" s="82">
        <v>32</v>
      </c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</row>
    <row r="59" spans="1:51" ht="14.25" customHeight="1">
      <c r="A59" s="83">
        <v>55</v>
      </c>
      <c r="B59" s="84"/>
      <c r="C59" s="86" t="s">
        <v>455</v>
      </c>
      <c r="D59" s="86" t="s">
        <v>564</v>
      </c>
      <c r="E59" s="86" t="s">
        <v>32</v>
      </c>
      <c r="F59" s="86" t="s">
        <v>434</v>
      </c>
      <c r="G59" s="86" t="s">
        <v>668</v>
      </c>
      <c r="H59" s="83">
        <v>2</v>
      </c>
      <c r="I59" s="83" t="s">
        <v>734</v>
      </c>
      <c r="J59" s="83">
        <v>34</v>
      </c>
      <c r="K59" s="82" t="s">
        <v>1749</v>
      </c>
      <c r="L59" s="82"/>
      <c r="M59" s="82"/>
      <c r="N59" s="82"/>
      <c r="O59" s="82"/>
      <c r="P59" s="82"/>
      <c r="Q59" s="82"/>
      <c r="R59" s="82"/>
      <c r="S59" s="82"/>
      <c r="T59" s="82">
        <v>34</v>
      </c>
      <c r="U59" s="82"/>
      <c r="V59" s="82">
        <v>34</v>
      </c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</row>
    <row r="60" spans="1:51" ht="14.25" customHeight="1">
      <c r="A60" s="83">
        <v>56</v>
      </c>
      <c r="B60" s="84"/>
      <c r="C60" s="86" t="s">
        <v>854</v>
      </c>
      <c r="D60" s="86" t="s">
        <v>874</v>
      </c>
      <c r="E60" s="86" t="s">
        <v>32</v>
      </c>
      <c r="F60" s="86" t="s">
        <v>1533</v>
      </c>
      <c r="G60" s="86" t="s">
        <v>937</v>
      </c>
      <c r="H60" s="83">
        <v>1</v>
      </c>
      <c r="I60" s="83" t="s">
        <v>718</v>
      </c>
      <c r="J60" s="83">
        <v>23</v>
      </c>
      <c r="K60" s="82" t="s">
        <v>1737</v>
      </c>
      <c r="L60" s="82"/>
      <c r="M60" s="82"/>
      <c r="N60" s="82"/>
      <c r="O60" s="82"/>
      <c r="P60" s="82"/>
      <c r="Q60" s="82"/>
      <c r="R60" s="82"/>
      <c r="S60" s="82"/>
      <c r="T60" s="82"/>
      <c r="U60" s="82">
        <v>23</v>
      </c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</row>
    <row r="61" spans="1:51" ht="14.25" customHeight="1">
      <c r="A61" s="83">
        <v>57</v>
      </c>
      <c r="B61" s="84"/>
      <c r="C61" s="86" t="s">
        <v>854</v>
      </c>
      <c r="D61" s="86" t="s">
        <v>881</v>
      </c>
      <c r="E61" s="86" t="s">
        <v>32</v>
      </c>
      <c r="F61" s="86" t="s">
        <v>1533</v>
      </c>
      <c r="G61" s="86" t="s">
        <v>937</v>
      </c>
      <c r="H61" s="83">
        <v>1</v>
      </c>
      <c r="I61" s="83" t="s">
        <v>729</v>
      </c>
      <c r="J61" s="83">
        <v>33</v>
      </c>
      <c r="K61" s="82" t="s">
        <v>1746</v>
      </c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>
        <v>33</v>
      </c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</row>
    <row r="62" spans="1:51" ht="14.25" customHeight="1">
      <c r="A62" s="83">
        <v>58</v>
      </c>
      <c r="B62" s="84"/>
      <c r="C62" s="86" t="s">
        <v>854</v>
      </c>
      <c r="D62" s="86" t="s">
        <v>879</v>
      </c>
      <c r="E62" s="86" t="s">
        <v>32</v>
      </c>
      <c r="F62" s="86" t="s">
        <v>1661</v>
      </c>
      <c r="G62" s="86" t="s">
        <v>940</v>
      </c>
      <c r="H62" s="83">
        <v>2</v>
      </c>
      <c r="I62" s="83" t="s">
        <v>1662</v>
      </c>
      <c r="J62" s="83">
        <v>40</v>
      </c>
      <c r="K62" s="82" t="s">
        <v>1746</v>
      </c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>
        <v>40</v>
      </c>
      <c r="W62" s="82">
        <v>40</v>
      </c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</row>
    <row r="63" spans="1:51" ht="14.25" customHeight="1">
      <c r="A63" s="83">
        <v>59</v>
      </c>
      <c r="B63" s="84"/>
      <c r="C63" s="86" t="s">
        <v>171</v>
      </c>
      <c r="D63" s="86" t="s">
        <v>380</v>
      </c>
      <c r="E63" s="86" t="s">
        <v>32</v>
      </c>
      <c r="F63" s="86" t="s">
        <v>34</v>
      </c>
      <c r="G63" s="86" t="s">
        <v>1085</v>
      </c>
      <c r="H63" s="83">
        <v>1</v>
      </c>
      <c r="I63" s="83" t="s">
        <v>729</v>
      </c>
      <c r="J63" s="83">
        <v>40</v>
      </c>
      <c r="K63" s="82" t="s">
        <v>1746</v>
      </c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>
        <v>40</v>
      </c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</row>
    <row r="64" spans="1:51" ht="14.25" customHeight="1">
      <c r="A64" s="83">
        <v>60</v>
      </c>
      <c r="B64" s="84"/>
      <c r="C64" s="86" t="s">
        <v>455</v>
      </c>
      <c r="D64" s="86" t="s">
        <v>544</v>
      </c>
      <c r="E64" s="86" t="s">
        <v>32</v>
      </c>
      <c r="F64" s="86" t="s">
        <v>12</v>
      </c>
      <c r="G64" s="86" t="s">
        <v>647</v>
      </c>
      <c r="H64" s="83">
        <v>4</v>
      </c>
      <c r="I64" s="83" t="s">
        <v>784</v>
      </c>
      <c r="J64" s="83">
        <v>42</v>
      </c>
      <c r="K64" s="82" t="s">
        <v>1746</v>
      </c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>
        <v>16.8</v>
      </c>
      <c r="W64" s="82">
        <v>16.8</v>
      </c>
      <c r="X64" s="82">
        <v>16.8</v>
      </c>
      <c r="Y64" s="82">
        <v>16.8</v>
      </c>
      <c r="Z64" s="82">
        <v>16.8</v>
      </c>
      <c r="AA64" s="82">
        <v>16.8</v>
      </c>
      <c r="AB64" s="82">
        <v>16.8</v>
      </c>
      <c r="AC64" s="82">
        <v>16.8</v>
      </c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</row>
    <row r="65" spans="1:51" ht="14.25" customHeight="1">
      <c r="A65" s="83">
        <v>61</v>
      </c>
      <c r="B65" s="84"/>
      <c r="C65" s="86" t="s">
        <v>455</v>
      </c>
      <c r="D65" s="86" t="s">
        <v>545</v>
      </c>
      <c r="E65" s="86" t="s">
        <v>32</v>
      </c>
      <c r="F65" s="86" t="s">
        <v>12</v>
      </c>
      <c r="G65" s="86" t="s">
        <v>647</v>
      </c>
      <c r="H65" s="83">
        <v>4</v>
      </c>
      <c r="I65" s="83" t="s">
        <v>784</v>
      </c>
      <c r="J65" s="83">
        <v>40</v>
      </c>
      <c r="K65" s="82" t="s">
        <v>1746</v>
      </c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>
        <v>16</v>
      </c>
      <c r="W65" s="82">
        <v>16</v>
      </c>
      <c r="X65" s="82">
        <v>16</v>
      </c>
      <c r="Y65" s="82">
        <v>16</v>
      </c>
      <c r="Z65" s="82">
        <v>16</v>
      </c>
      <c r="AA65" s="82">
        <v>16</v>
      </c>
      <c r="AB65" s="82">
        <v>16</v>
      </c>
      <c r="AC65" s="82">
        <v>16</v>
      </c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</row>
    <row r="66" spans="1:51" ht="14.25" customHeight="1">
      <c r="A66" s="83">
        <v>62</v>
      </c>
      <c r="B66" s="84"/>
      <c r="C66" s="86" t="s">
        <v>455</v>
      </c>
      <c r="D66" s="86" t="s">
        <v>546</v>
      </c>
      <c r="E66" s="86" t="s">
        <v>32</v>
      </c>
      <c r="F66" s="86" t="s">
        <v>12</v>
      </c>
      <c r="G66" s="86" t="s">
        <v>647</v>
      </c>
      <c r="H66" s="83">
        <v>4</v>
      </c>
      <c r="I66" s="83" t="s">
        <v>788</v>
      </c>
      <c r="J66" s="83">
        <v>41</v>
      </c>
      <c r="K66" s="82" t="s">
        <v>1746</v>
      </c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>
        <v>16.399999999999999</v>
      </c>
      <c r="W66" s="82">
        <v>16.399999999999999</v>
      </c>
      <c r="X66" s="82">
        <v>16.399999999999999</v>
      </c>
      <c r="Y66" s="82">
        <v>16.399999999999999</v>
      </c>
      <c r="Z66" s="82">
        <v>16.399999999999999</v>
      </c>
      <c r="AA66" s="82">
        <v>16.399999999999999</v>
      </c>
      <c r="AB66" s="82">
        <v>16.399999999999999</v>
      </c>
      <c r="AC66" s="82">
        <v>16.399999999999999</v>
      </c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</row>
    <row r="67" spans="1:51" ht="14.25" customHeight="1">
      <c r="A67" s="83">
        <v>63</v>
      </c>
      <c r="B67" s="84"/>
      <c r="C67" s="86" t="s">
        <v>854</v>
      </c>
      <c r="D67" s="86" t="s">
        <v>882</v>
      </c>
      <c r="E67" s="86" t="s">
        <v>32</v>
      </c>
      <c r="F67" s="86" t="s">
        <v>1533</v>
      </c>
      <c r="G67" s="86" t="s">
        <v>937</v>
      </c>
      <c r="H67" s="83">
        <v>1</v>
      </c>
      <c r="I67" s="83" t="s">
        <v>738</v>
      </c>
      <c r="J67" s="83">
        <v>32</v>
      </c>
      <c r="K67" s="82" t="s">
        <v>1750</v>
      </c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>
        <v>32</v>
      </c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</row>
    <row r="68" spans="1:51" ht="14.25" customHeight="1">
      <c r="A68" s="83">
        <v>64</v>
      </c>
      <c r="B68" s="84"/>
      <c r="C68" s="86" t="s">
        <v>171</v>
      </c>
      <c r="D68" s="86" t="s">
        <v>381</v>
      </c>
      <c r="E68" s="86" t="s">
        <v>32</v>
      </c>
      <c r="F68" s="86" t="s">
        <v>34</v>
      </c>
      <c r="G68" s="86" t="s">
        <v>1085</v>
      </c>
      <c r="H68" s="83">
        <v>1</v>
      </c>
      <c r="I68" s="83" t="s">
        <v>738</v>
      </c>
      <c r="J68" s="83">
        <v>40</v>
      </c>
      <c r="K68" s="82" t="s">
        <v>1750</v>
      </c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>
        <v>40</v>
      </c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</row>
    <row r="69" spans="1:51" ht="14.25" customHeight="1">
      <c r="A69" s="83">
        <v>65</v>
      </c>
      <c r="B69" s="84"/>
      <c r="C69" s="86" t="s">
        <v>455</v>
      </c>
      <c r="D69" s="86" t="s">
        <v>317</v>
      </c>
      <c r="E69" s="86" t="s">
        <v>32</v>
      </c>
      <c r="F69" s="86" t="s">
        <v>12</v>
      </c>
      <c r="G69" s="86" t="s">
        <v>665</v>
      </c>
      <c r="H69" s="83">
        <v>6</v>
      </c>
      <c r="I69" s="83" t="s">
        <v>822</v>
      </c>
      <c r="J69" s="83">
        <v>31</v>
      </c>
      <c r="K69" s="82" t="s">
        <v>1723</v>
      </c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>
        <v>31</v>
      </c>
      <c r="Y69" s="82"/>
      <c r="Z69" s="82">
        <v>31</v>
      </c>
      <c r="AA69" s="82"/>
      <c r="AB69" s="82">
        <v>31</v>
      </c>
      <c r="AC69" s="82"/>
      <c r="AD69" s="82">
        <v>31</v>
      </c>
      <c r="AE69" s="82"/>
      <c r="AF69" s="82">
        <v>31</v>
      </c>
      <c r="AG69" s="82"/>
      <c r="AH69" s="82">
        <v>31</v>
      </c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</row>
    <row r="70" spans="1:51" ht="14.25" customHeight="1">
      <c r="A70" s="83">
        <v>66</v>
      </c>
      <c r="B70" s="84"/>
      <c r="C70" s="86" t="s">
        <v>455</v>
      </c>
      <c r="D70" s="86" t="s">
        <v>321</v>
      </c>
      <c r="E70" s="86" t="s">
        <v>32</v>
      </c>
      <c r="F70" s="86" t="s">
        <v>12</v>
      </c>
      <c r="G70" s="86" t="s">
        <v>665</v>
      </c>
      <c r="H70" s="83">
        <v>6</v>
      </c>
      <c r="I70" s="83" t="s">
        <v>822</v>
      </c>
      <c r="J70" s="83">
        <v>30</v>
      </c>
      <c r="K70" s="82" t="s">
        <v>1723</v>
      </c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>
        <v>30</v>
      </c>
      <c r="Y70" s="82"/>
      <c r="Z70" s="82">
        <v>30</v>
      </c>
      <c r="AA70" s="82"/>
      <c r="AB70" s="82">
        <v>30</v>
      </c>
      <c r="AC70" s="82"/>
      <c r="AD70" s="82">
        <v>30</v>
      </c>
      <c r="AE70" s="82"/>
      <c r="AF70" s="82">
        <v>30</v>
      </c>
      <c r="AG70" s="82"/>
      <c r="AH70" s="82">
        <v>30</v>
      </c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</row>
    <row r="71" spans="1:51" ht="14.25" customHeight="1">
      <c r="A71" s="83">
        <v>67</v>
      </c>
      <c r="B71" s="84"/>
      <c r="C71" s="86" t="s">
        <v>455</v>
      </c>
      <c r="D71" s="86" t="s">
        <v>355</v>
      </c>
      <c r="E71" s="86" t="s">
        <v>32</v>
      </c>
      <c r="F71" s="86" t="s">
        <v>34</v>
      </c>
      <c r="G71" s="86" t="s">
        <v>667</v>
      </c>
      <c r="H71" s="83">
        <v>2</v>
      </c>
      <c r="I71" s="83" t="s">
        <v>739</v>
      </c>
      <c r="J71" s="83">
        <v>40</v>
      </c>
      <c r="K71" s="82" t="s">
        <v>1723</v>
      </c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>
        <v>40</v>
      </c>
      <c r="Y71" s="82"/>
      <c r="Z71" s="82">
        <v>40</v>
      </c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</row>
    <row r="72" spans="1:51" ht="14.25" customHeight="1">
      <c r="A72" s="83">
        <v>68</v>
      </c>
      <c r="B72" s="84"/>
      <c r="C72" s="86" t="s">
        <v>455</v>
      </c>
      <c r="D72" s="86" t="s">
        <v>563</v>
      </c>
      <c r="E72" s="86" t="s">
        <v>32</v>
      </c>
      <c r="F72" s="86" t="s">
        <v>434</v>
      </c>
      <c r="G72" s="86" t="s">
        <v>668</v>
      </c>
      <c r="H72" s="83">
        <v>2</v>
      </c>
      <c r="I72" s="83" t="s">
        <v>739</v>
      </c>
      <c r="J72" s="83">
        <v>35</v>
      </c>
      <c r="K72" s="82" t="s">
        <v>1723</v>
      </c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>
        <v>35</v>
      </c>
      <c r="Y72" s="82"/>
      <c r="Z72" s="82">
        <v>35</v>
      </c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</row>
    <row r="73" spans="1:51" ht="14.25" customHeight="1">
      <c r="A73" s="83">
        <v>69</v>
      </c>
      <c r="B73" s="84"/>
      <c r="C73" s="86" t="s">
        <v>1207</v>
      </c>
      <c r="D73" s="86" t="s">
        <v>1208</v>
      </c>
      <c r="E73" s="86" t="s">
        <v>32</v>
      </c>
      <c r="F73" s="86" t="s">
        <v>12</v>
      </c>
      <c r="G73" s="86" t="s">
        <v>1210</v>
      </c>
      <c r="H73" s="83">
        <v>2</v>
      </c>
      <c r="I73" s="83" t="s">
        <v>1211</v>
      </c>
      <c r="J73" s="83">
        <v>33</v>
      </c>
      <c r="K73" s="82" t="s">
        <v>1723</v>
      </c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>
        <v>33</v>
      </c>
      <c r="Y73" s="82">
        <v>33</v>
      </c>
      <c r="Z73" s="82">
        <v>33</v>
      </c>
      <c r="AA73" s="82">
        <v>33</v>
      </c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</row>
    <row r="74" spans="1:51" ht="14.25" customHeight="1">
      <c r="A74" s="83">
        <v>70</v>
      </c>
      <c r="B74" s="84"/>
      <c r="C74" s="86" t="s">
        <v>1207</v>
      </c>
      <c r="D74" s="86" t="s">
        <v>1208</v>
      </c>
      <c r="E74" s="86" t="s">
        <v>32</v>
      </c>
      <c r="F74" s="86" t="s">
        <v>35</v>
      </c>
      <c r="G74" s="86" t="s">
        <v>1210</v>
      </c>
      <c r="H74" s="83">
        <v>2</v>
      </c>
      <c r="I74" s="83" t="s">
        <v>1211</v>
      </c>
      <c r="J74" s="83">
        <v>33</v>
      </c>
      <c r="K74" s="82" t="s">
        <v>1723</v>
      </c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>
        <v>33</v>
      </c>
      <c r="Y74" s="82"/>
      <c r="Z74" s="82">
        <v>33</v>
      </c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</row>
    <row r="75" spans="1:51" ht="14.25" customHeight="1">
      <c r="A75" s="83">
        <v>71</v>
      </c>
      <c r="B75" s="84"/>
      <c r="C75" s="86" t="s">
        <v>854</v>
      </c>
      <c r="D75" s="86" t="s">
        <v>873</v>
      </c>
      <c r="E75" s="86" t="s">
        <v>32</v>
      </c>
      <c r="F75" s="86" t="s">
        <v>35</v>
      </c>
      <c r="G75" s="86" t="s">
        <v>378</v>
      </c>
      <c r="H75" s="83">
        <v>2</v>
      </c>
      <c r="I75" s="83" t="s">
        <v>740</v>
      </c>
      <c r="J75" s="83">
        <v>25</v>
      </c>
      <c r="K75" s="82" t="s">
        <v>1743</v>
      </c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>
        <v>25</v>
      </c>
      <c r="Z75" s="82"/>
      <c r="AA75" s="82">
        <v>25</v>
      </c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</row>
    <row r="76" spans="1:51" ht="14.25" customHeight="1">
      <c r="A76" s="83">
        <v>72</v>
      </c>
      <c r="B76" s="84"/>
      <c r="C76" s="86" t="s">
        <v>455</v>
      </c>
      <c r="D76" s="86" t="s">
        <v>316</v>
      </c>
      <c r="E76" s="86" t="s">
        <v>32</v>
      </c>
      <c r="F76" s="86" t="s">
        <v>12</v>
      </c>
      <c r="G76" s="86" t="s">
        <v>665</v>
      </c>
      <c r="H76" s="83">
        <v>6</v>
      </c>
      <c r="I76" s="83" t="s">
        <v>823</v>
      </c>
      <c r="J76" s="83">
        <v>32</v>
      </c>
      <c r="K76" s="82" t="s">
        <v>1743</v>
      </c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>
        <v>32</v>
      </c>
      <c r="Z76" s="82"/>
      <c r="AA76" s="82">
        <v>32</v>
      </c>
      <c r="AB76" s="82"/>
      <c r="AC76" s="82">
        <v>32</v>
      </c>
      <c r="AD76" s="82"/>
      <c r="AE76" s="82">
        <v>32</v>
      </c>
      <c r="AF76" s="82"/>
      <c r="AG76" s="82">
        <v>32</v>
      </c>
      <c r="AH76" s="82"/>
      <c r="AI76" s="82">
        <v>32</v>
      </c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</row>
    <row r="77" spans="1:51" ht="14.25" customHeight="1">
      <c r="A77" s="83">
        <v>73</v>
      </c>
      <c r="B77" s="84"/>
      <c r="C77" s="86" t="s">
        <v>455</v>
      </c>
      <c r="D77" s="86" t="s">
        <v>349</v>
      </c>
      <c r="E77" s="86" t="s">
        <v>32</v>
      </c>
      <c r="F77" s="86" t="s">
        <v>12</v>
      </c>
      <c r="G77" s="86" t="s">
        <v>665</v>
      </c>
      <c r="H77" s="83">
        <v>6</v>
      </c>
      <c r="I77" s="83" t="s">
        <v>823</v>
      </c>
      <c r="J77" s="83">
        <v>15</v>
      </c>
      <c r="K77" s="82" t="s">
        <v>1743</v>
      </c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>
        <v>15</v>
      </c>
      <c r="Z77" s="82"/>
      <c r="AA77" s="82">
        <v>15</v>
      </c>
      <c r="AB77" s="82"/>
      <c r="AC77" s="82">
        <v>15</v>
      </c>
      <c r="AD77" s="82"/>
      <c r="AE77" s="82">
        <v>15</v>
      </c>
      <c r="AF77" s="82"/>
      <c r="AG77" s="82">
        <v>15</v>
      </c>
      <c r="AH77" s="82"/>
      <c r="AI77" s="82">
        <v>15</v>
      </c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</row>
    <row r="78" spans="1:51" ht="14.25" customHeight="1">
      <c r="A78" s="83">
        <v>74</v>
      </c>
      <c r="B78" s="84"/>
      <c r="C78" s="86" t="s">
        <v>455</v>
      </c>
      <c r="D78" s="86" t="s">
        <v>418</v>
      </c>
      <c r="E78" s="86" t="s">
        <v>32</v>
      </c>
      <c r="F78" s="86" t="s">
        <v>12</v>
      </c>
      <c r="G78" s="86" t="s">
        <v>665</v>
      </c>
      <c r="H78" s="83">
        <v>6</v>
      </c>
      <c r="I78" s="83" t="s">
        <v>823</v>
      </c>
      <c r="J78" s="83">
        <v>9</v>
      </c>
      <c r="K78" s="82" t="s">
        <v>1743</v>
      </c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>
        <v>9</v>
      </c>
      <c r="Z78" s="82"/>
      <c r="AA78" s="82">
        <v>9</v>
      </c>
      <c r="AB78" s="82"/>
      <c r="AC78" s="82">
        <v>9</v>
      </c>
      <c r="AD78" s="82"/>
      <c r="AE78" s="82">
        <v>9</v>
      </c>
      <c r="AF78" s="82"/>
      <c r="AG78" s="82">
        <v>9</v>
      </c>
      <c r="AH78" s="82"/>
      <c r="AI78" s="82">
        <v>9</v>
      </c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</row>
    <row r="79" spans="1:51" ht="14.25" customHeight="1">
      <c r="A79" s="83">
        <v>75</v>
      </c>
      <c r="B79" s="84"/>
      <c r="C79" s="86" t="s">
        <v>455</v>
      </c>
      <c r="D79" s="86" t="s">
        <v>352</v>
      </c>
      <c r="E79" s="86" t="s">
        <v>32</v>
      </c>
      <c r="F79" s="86" t="s">
        <v>34</v>
      </c>
      <c r="G79" s="86" t="s">
        <v>667</v>
      </c>
      <c r="H79" s="83">
        <v>2</v>
      </c>
      <c r="I79" s="83" t="s">
        <v>740</v>
      </c>
      <c r="J79" s="83">
        <v>40</v>
      </c>
      <c r="K79" s="82" t="s">
        <v>1743</v>
      </c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>
        <v>40</v>
      </c>
      <c r="Z79" s="82"/>
      <c r="AA79" s="82">
        <v>40</v>
      </c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</row>
    <row r="80" spans="1:51" ht="14.25" customHeight="1">
      <c r="A80" s="83">
        <v>76</v>
      </c>
      <c r="B80" s="84"/>
      <c r="C80" s="86" t="s">
        <v>854</v>
      </c>
      <c r="D80" s="86" t="s">
        <v>871</v>
      </c>
      <c r="E80" s="86" t="s">
        <v>32</v>
      </c>
      <c r="F80" s="86" t="s">
        <v>1533</v>
      </c>
      <c r="G80" s="86" t="s">
        <v>937</v>
      </c>
      <c r="H80" s="83">
        <v>1</v>
      </c>
      <c r="I80" s="83" t="s">
        <v>747</v>
      </c>
      <c r="J80" s="83">
        <v>32</v>
      </c>
      <c r="K80" s="82" t="s">
        <v>1755</v>
      </c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>
        <v>32</v>
      </c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</row>
    <row r="81" spans="1:51" ht="14.25" customHeight="1">
      <c r="A81" s="83">
        <v>77</v>
      </c>
      <c r="B81" s="84"/>
      <c r="C81" s="86" t="s">
        <v>1233</v>
      </c>
      <c r="D81" s="86" t="s">
        <v>1251</v>
      </c>
      <c r="E81" s="86" t="s">
        <v>32</v>
      </c>
      <c r="F81" s="86" t="s">
        <v>12</v>
      </c>
      <c r="G81" s="86" t="s">
        <v>1296</v>
      </c>
      <c r="H81" s="83">
        <v>1</v>
      </c>
      <c r="I81" s="83" t="s">
        <v>1357</v>
      </c>
      <c r="J81" s="83">
        <v>46</v>
      </c>
      <c r="K81" s="82" t="s">
        <v>1755</v>
      </c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>
        <v>55.2</v>
      </c>
      <c r="AA81" s="82">
        <v>46</v>
      </c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</row>
    <row r="82" spans="1:51" ht="14.25" customHeight="1">
      <c r="A82" s="83">
        <v>78</v>
      </c>
      <c r="B82" s="84"/>
      <c r="C82" s="86" t="s">
        <v>1233</v>
      </c>
      <c r="D82" s="86" t="s">
        <v>1249</v>
      </c>
      <c r="E82" s="86" t="s">
        <v>32</v>
      </c>
      <c r="F82" s="86" t="s">
        <v>84</v>
      </c>
      <c r="G82" s="86" t="s">
        <v>1297</v>
      </c>
      <c r="H82" s="83">
        <v>1</v>
      </c>
      <c r="I82" s="83" t="s">
        <v>1357</v>
      </c>
      <c r="J82" s="83">
        <v>48</v>
      </c>
      <c r="K82" s="82" t="s">
        <v>1755</v>
      </c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>
        <v>57.6</v>
      </c>
      <c r="AA82" s="82">
        <v>48</v>
      </c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</row>
    <row r="83" spans="1:51" ht="14.25" customHeight="1">
      <c r="A83" s="83">
        <v>79</v>
      </c>
      <c r="B83" s="84"/>
      <c r="C83" s="86" t="s">
        <v>854</v>
      </c>
      <c r="D83" s="86" t="s">
        <v>872</v>
      </c>
      <c r="E83" s="86" t="s">
        <v>32</v>
      </c>
      <c r="F83" s="86" t="s">
        <v>1533</v>
      </c>
      <c r="G83" s="86" t="s">
        <v>937</v>
      </c>
      <c r="H83" s="83">
        <v>1</v>
      </c>
      <c r="I83" s="83" t="s">
        <v>748</v>
      </c>
      <c r="J83" s="83">
        <v>35</v>
      </c>
      <c r="K83" s="82" t="s">
        <v>1727</v>
      </c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>
        <v>35</v>
      </c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</row>
    <row r="84" spans="1:51" ht="14.25" customHeight="1">
      <c r="A84" s="83">
        <v>80</v>
      </c>
      <c r="B84" s="84"/>
      <c r="C84" s="86" t="s">
        <v>854</v>
      </c>
      <c r="D84" s="86" t="s">
        <v>877</v>
      </c>
      <c r="E84" s="86" t="s">
        <v>32</v>
      </c>
      <c r="F84" s="86" t="s">
        <v>1533</v>
      </c>
      <c r="G84" s="86" t="s">
        <v>937</v>
      </c>
      <c r="H84" s="83">
        <v>1</v>
      </c>
      <c r="I84" s="83" t="s">
        <v>721</v>
      </c>
      <c r="J84" s="83">
        <v>22</v>
      </c>
      <c r="K84" s="82" t="s">
        <v>1744</v>
      </c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>
        <v>22</v>
      </c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</row>
    <row r="85" spans="1:51" ht="14.25" customHeight="1">
      <c r="A85" s="83">
        <v>81</v>
      </c>
      <c r="B85" s="84"/>
      <c r="C85" s="86" t="s">
        <v>1233</v>
      </c>
      <c r="D85" s="86" t="s">
        <v>1249</v>
      </c>
      <c r="E85" s="86" t="s">
        <v>32</v>
      </c>
      <c r="F85" s="86" t="s">
        <v>12</v>
      </c>
      <c r="G85" s="86" t="s">
        <v>1296</v>
      </c>
      <c r="H85" s="83">
        <v>1</v>
      </c>
      <c r="I85" s="83" t="s">
        <v>1355</v>
      </c>
      <c r="J85" s="83">
        <v>48</v>
      </c>
      <c r="K85" s="82" t="s">
        <v>1744</v>
      </c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>
        <v>57.6</v>
      </c>
      <c r="AC85" s="82">
        <v>48</v>
      </c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</row>
    <row r="86" spans="1:51" ht="14.25" customHeight="1">
      <c r="A86" s="83">
        <v>82</v>
      </c>
      <c r="B86" s="84"/>
      <c r="C86" s="86" t="s">
        <v>1233</v>
      </c>
      <c r="D86" s="86" t="s">
        <v>1250</v>
      </c>
      <c r="E86" s="86" t="s">
        <v>32</v>
      </c>
      <c r="F86" s="86" t="s">
        <v>84</v>
      </c>
      <c r="G86" s="86" t="s">
        <v>1297</v>
      </c>
      <c r="H86" s="83">
        <v>1</v>
      </c>
      <c r="I86" s="83" t="s">
        <v>1355</v>
      </c>
      <c r="J86" s="83">
        <v>44</v>
      </c>
      <c r="K86" s="82" t="s">
        <v>1744</v>
      </c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>
        <v>52.8</v>
      </c>
      <c r="AC86" s="82">
        <v>44</v>
      </c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</row>
    <row r="87" spans="1:51" ht="14.25" customHeight="1">
      <c r="A87" s="83">
        <v>83</v>
      </c>
      <c r="B87" s="84"/>
      <c r="C87" s="86" t="s">
        <v>1207</v>
      </c>
      <c r="D87" s="86" t="s">
        <v>1209</v>
      </c>
      <c r="E87" s="86" t="s">
        <v>32</v>
      </c>
      <c r="F87" s="86" t="s">
        <v>12</v>
      </c>
      <c r="G87" s="86" t="s">
        <v>1210</v>
      </c>
      <c r="H87" s="83">
        <v>2</v>
      </c>
      <c r="I87" s="83" t="s">
        <v>1212</v>
      </c>
      <c r="J87" s="83">
        <v>32</v>
      </c>
      <c r="K87" s="82" t="s">
        <v>1744</v>
      </c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>
        <v>32</v>
      </c>
      <c r="AC87" s="82">
        <v>32</v>
      </c>
      <c r="AD87" s="82">
        <v>32</v>
      </c>
      <c r="AE87" s="82">
        <v>32</v>
      </c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</row>
    <row r="88" spans="1:51" ht="14.25" customHeight="1">
      <c r="A88" s="83">
        <v>84</v>
      </c>
      <c r="B88" s="84"/>
      <c r="C88" s="86" t="s">
        <v>1207</v>
      </c>
      <c r="D88" s="86" t="s">
        <v>1209</v>
      </c>
      <c r="E88" s="86" t="s">
        <v>32</v>
      </c>
      <c r="F88" s="86" t="s">
        <v>35</v>
      </c>
      <c r="G88" s="86" t="s">
        <v>1210</v>
      </c>
      <c r="H88" s="83">
        <v>2</v>
      </c>
      <c r="I88" s="83" t="s">
        <v>1212</v>
      </c>
      <c r="J88" s="83">
        <v>32</v>
      </c>
      <c r="K88" s="82" t="s">
        <v>1744</v>
      </c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>
        <v>32</v>
      </c>
      <c r="AC88" s="82"/>
      <c r="AD88" s="82">
        <v>32</v>
      </c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</row>
    <row r="89" spans="1:51" ht="14.25" customHeight="1">
      <c r="A89" s="83">
        <v>85</v>
      </c>
      <c r="B89" s="84"/>
      <c r="C89" s="86" t="s">
        <v>854</v>
      </c>
      <c r="D89" s="86" t="s">
        <v>878</v>
      </c>
      <c r="E89" s="86" t="s">
        <v>32</v>
      </c>
      <c r="F89" s="86" t="s">
        <v>1533</v>
      </c>
      <c r="G89" s="86" t="s">
        <v>937</v>
      </c>
      <c r="H89" s="83">
        <v>1</v>
      </c>
      <c r="I89" s="83" t="s">
        <v>722</v>
      </c>
      <c r="J89" s="83">
        <v>19</v>
      </c>
      <c r="K89" s="82" t="s">
        <v>1745</v>
      </c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>
        <v>19</v>
      </c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</row>
    <row r="90" spans="1:51" ht="14.25" customHeight="1">
      <c r="A90" s="83">
        <v>86</v>
      </c>
      <c r="B90" s="84"/>
      <c r="C90" s="86" t="s">
        <v>455</v>
      </c>
      <c r="D90" s="86" t="s">
        <v>321</v>
      </c>
      <c r="E90" s="86" t="s">
        <v>32</v>
      </c>
      <c r="F90" s="86" t="s">
        <v>435</v>
      </c>
      <c r="G90" s="86" t="s">
        <v>650</v>
      </c>
      <c r="H90" s="83">
        <v>1</v>
      </c>
      <c r="I90" s="83" t="s">
        <v>722</v>
      </c>
      <c r="J90" s="83">
        <v>30</v>
      </c>
      <c r="K90" s="82" t="s">
        <v>1745</v>
      </c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>
        <v>30</v>
      </c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</row>
    <row r="91" spans="1:51" ht="14.25" customHeight="1">
      <c r="A91" s="83">
        <v>87</v>
      </c>
      <c r="B91" s="84"/>
      <c r="C91" s="86" t="s">
        <v>854</v>
      </c>
      <c r="D91" s="86" t="s">
        <v>879</v>
      </c>
      <c r="E91" s="86" t="s">
        <v>32</v>
      </c>
      <c r="F91" s="86" t="s">
        <v>1533</v>
      </c>
      <c r="G91" s="86" t="s">
        <v>937</v>
      </c>
      <c r="H91" s="83">
        <v>1</v>
      </c>
      <c r="I91" s="83" t="s">
        <v>752</v>
      </c>
      <c r="J91" s="83">
        <v>40</v>
      </c>
      <c r="K91" s="82" t="s">
        <v>1738</v>
      </c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>
        <v>40</v>
      </c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</row>
    <row r="92" spans="1:51" ht="14.25" customHeight="1">
      <c r="A92" s="83">
        <v>88</v>
      </c>
      <c r="B92" s="84"/>
      <c r="C92" s="86" t="s">
        <v>455</v>
      </c>
      <c r="D92" s="86" t="s">
        <v>544</v>
      </c>
      <c r="E92" s="86" t="s">
        <v>32</v>
      </c>
      <c r="F92" s="86" t="s">
        <v>12</v>
      </c>
      <c r="G92" s="86" t="s">
        <v>648</v>
      </c>
      <c r="H92" s="83">
        <v>3</v>
      </c>
      <c r="I92" s="83" t="s">
        <v>785</v>
      </c>
      <c r="J92" s="83">
        <v>42</v>
      </c>
      <c r="K92" s="82" t="s">
        <v>1738</v>
      </c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>
        <v>16.8</v>
      </c>
      <c r="AE92" s="82">
        <v>16.8</v>
      </c>
      <c r="AF92" s="82">
        <v>16.8</v>
      </c>
      <c r="AG92" s="82">
        <v>16.8</v>
      </c>
      <c r="AH92" s="82">
        <v>16.8</v>
      </c>
      <c r="AI92" s="82">
        <v>16.8</v>
      </c>
      <c r="AJ92" s="82">
        <v>16.8</v>
      </c>
      <c r="AK92" s="82">
        <v>16.8</v>
      </c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</row>
    <row r="93" spans="1:51" ht="14.25" customHeight="1">
      <c r="A93" s="83">
        <v>89</v>
      </c>
      <c r="B93" s="84"/>
      <c r="C93" s="86" t="s">
        <v>455</v>
      </c>
      <c r="D93" s="86" t="s">
        <v>545</v>
      </c>
      <c r="E93" s="86" t="s">
        <v>32</v>
      </c>
      <c r="F93" s="86" t="s">
        <v>12</v>
      </c>
      <c r="G93" s="86" t="s">
        <v>648</v>
      </c>
      <c r="H93" s="83">
        <v>3</v>
      </c>
      <c r="I93" s="83" t="s">
        <v>786</v>
      </c>
      <c r="J93" s="83">
        <v>40</v>
      </c>
      <c r="K93" s="82" t="s">
        <v>1738</v>
      </c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>
        <v>16</v>
      </c>
      <c r="AE93" s="82">
        <v>16</v>
      </c>
      <c r="AF93" s="82">
        <v>16</v>
      </c>
      <c r="AG93" s="82">
        <v>16</v>
      </c>
      <c r="AH93" s="82">
        <v>16</v>
      </c>
      <c r="AI93" s="82">
        <v>16</v>
      </c>
      <c r="AJ93" s="82">
        <v>16</v>
      </c>
      <c r="AK93" s="82">
        <v>16</v>
      </c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</row>
    <row r="94" spans="1:51" ht="14.25" customHeight="1">
      <c r="A94" s="83">
        <v>90</v>
      </c>
      <c r="B94" s="84"/>
      <c r="C94" s="86" t="s">
        <v>455</v>
      </c>
      <c r="D94" s="86" t="s">
        <v>546</v>
      </c>
      <c r="E94" s="86" t="s">
        <v>32</v>
      </c>
      <c r="F94" s="86" t="s">
        <v>12</v>
      </c>
      <c r="G94" s="86" t="s">
        <v>648</v>
      </c>
      <c r="H94" s="83">
        <v>3</v>
      </c>
      <c r="I94" s="83" t="s">
        <v>789</v>
      </c>
      <c r="J94" s="83">
        <v>41</v>
      </c>
      <c r="K94" s="82" t="s">
        <v>1738</v>
      </c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>
        <v>16.399999999999999</v>
      </c>
      <c r="AE94" s="82">
        <v>16.399999999999999</v>
      </c>
      <c r="AF94" s="82">
        <v>16.399999999999999</v>
      </c>
      <c r="AG94" s="82">
        <v>16.399999999999999</v>
      </c>
      <c r="AH94" s="82">
        <v>16.399999999999999</v>
      </c>
      <c r="AI94" s="82">
        <v>16.399999999999999</v>
      </c>
      <c r="AJ94" s="82">
        <v>16.399999999999999</v>
      </c>
      <c r="AK94" s="82">
        <v>16.399999999999999</v>
      </c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</row>
    <row r="95" spans="1:51" ht="14.25" customHeight="1">
      <c r="A95" s="83">
        <v>91</v>
      </c>
      <c r="B95" s="84"/>
      <c r="C95" s="86" t="s">
        <v>455</v>
      </c>
      <c r="D95" s="86" t="s">
        <v>349</v>
      </c>
      <c r="E95" s="86" t="s">
        <v>32</v>
      </c>
      <c r="F95" s="86" t="s">
        <v>435</v>
      </c>
      <c r="G95" s="86" t="s">
        <v>650</v>
      </c>
      <c r="H95" s="83">
        <v>1</v>
      </c>
      <c r="I95" s="83" t="s">
        <v>752</v>
      </c>
      <c r="J95" s="83">
        <v>15</v>
      </c>
      <c r="K95" s="82" t="s">
        <v>1738</v>
      </c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>
        <v>15</v>
      </c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</row>
    <row r="96" spans="1:51" ht="14.25" customHeight="1">
      <c r="A96" s="83">
        <v>92</v>
      </c>
      <c r="B96" s="84"/>
      <c r="C96" s="86" t="s">
        <v>1233</v>
      </c>
      <c r="D96" s="86" t="s">
        <v>1250</v>
      </c>
      <c r="E96" s="86" t="s">
        <v>32</v>
      </c>
      <c r="F96" s="86" t="s">
        <v>12</v>
      </c>
      <c r="G96" s="86" t="s">
        <v>1296</v>
      </c>
      <c r="H96" s="83">
        <v>1</v>
      </c>
      <c r="I96" s="83" t="s">
        <v>1356</v>
      </c>
      <c r="J96" s="83">
        <v>44</v>
      </c>
      <c r="K96" s="82" t="s">
        <v>1738</v>
      </c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>
        <v>52.8</v>
      </c>
      <c r="AE96" s="82">
        <v>44</v>
      </c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</row>
    <row r="97" spans="1:51" ht="14.25" customHeight="1">
      <c r="A97" s="83">
        <v>93</v>
      </c>
      <c r="B97" s="84"/>
      <c r="C97" s="86" t="s">
        <v>1233</v>
      </c>
      <c r="D97" s="86" t="s">
        <v>1251</v>
      </c>
      <c r="E97" s="86" t="s">
        <v>32</v>
      </c>
      <c r="F97" s="86" t="s">
        <v>84</v>
      </c>
      <c r="G97" s="86" t="s">
        <v>1297</v>
      </c>
      <c r="H97" s="83">
        <v>1</v>
      </c>
      <c r="I97" s="83" t="s">
        <v>1356</v>
      </c>
      <c r="J97" s="83">
        <v>46</v>
      </c>
      <c r="K97" s="82" t="s">
        <v>1738</v>
      </c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>
        <v>55.2</v>
      </c>
      <c r="AE97" s="82">
        <v>46</v>
      </c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</row>
    <row r="98" spans="1:51" ht="14.25" customHeight="1">
      <c r="A98" s="83">
        <v>94</v>
      </c>
      <c r="B98" s="84"/>
      <c r="C98" s="86" t="s">
        <v>854</v>
      </c>
      <c r="D98" s="86" t="s">
        <v>880</v>
      </c>
      <c r="E98" s="86" t="s">
        <v>32</v>
      </c>
      <c r="F98" s="86" t="s">
        <v>1533</v>
      </c>
      <c r="G98" s="86" t="s">
        <v>937</v>
      </c>
      <c r="H98" s="83">
        <v>1</v>
      </c>
      <c r="I98" s="83" t="s">
        <v>751</v>
      </c>
      <c r="J98" s="83">
        <v>40</v>
      </c>
      <c r="K98" s="82" t="s">
        <v>1739</v>
      </c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>
        <v>40</v>
      </c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</row>
    <row r="99" spans="1:51" ht="14.25" customHeight="1">
      <c r="A99" s="83">
        <v>95</v>
      </c>
      <c r="B99" s="84"/>
      <c r="C99" s="86" t="s">
        <v>854</v>
      </c>
      <c r="D99" s="86" t="s">
        <v>268</v>
      </c>
      <c r="E99" s="86" t="s">
        <v>32</v>
      </c>
      <c r="F99" s="86" t="s">
        <v>35</v>
      </c>
      <c r="G99" s="86" t="s">
        <v>940</v>
      </c>
      <c r="H99" s="83">
        <v>2</v>
      </c>
      <c r="I99" s="83" t="s">
        <v>984</v>
      </c>
      <c r="J99" s="83">
        <v>43</v>
      </c>
      <c r="K99" s="82" t="s">
        <v>1739</v>
      </c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>
        <v>43</v>
      </c>
      <c r="AF99" s="82"/>
      <c r="AG99" s="82">
        <v>43</v>
      </c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</row>
    <row r="100" spans="1:51" ht="14.25" customHeight="1">
      <c r="A100" s="83">
        <v>96</v>
      </c>
      <c r="B100" s="84"/>
      <c r="C100" s="86" t="s">
        <v>854</v>
      </c>
      <c r="D100" s="86" t="s">
        <v>272</v>
      </c>
      <c r="E100" s="86" t="s">
        <v>32</v>
      </c>
      <c r="F100" s="86" t="s">
        <v>12</v>
      </c>
      <c r="G100" s="86" t="s">
        <v>935</v>
      </c>
      <c r="H100" s="83">
        <v>3</v>
      </c>
      <c r="I100" s="83" t="s">
        <v>986</v>
      </c>
      <c r="J100" s="83">
        <v>30</v>
      </c>
      <c r="K100" s="82" t="s">
        <v>1736</v>
      </c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>
        <v>30</v>
      </c>
      <c r="AG100" s="82"/>
      <c r="AH100" s="82">
        <v>30</v>
      </c>
      <c r="AI100" s="82"/>
      <c r="AJ100" s="82">
        <v>30</v>
      </c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</row>
    <row r="101" spans="1:51" ht="14.25" customHeight="1">
      <c r="A101" s="83">
        <v>97</v>
      </c>
      <c r="B101" s="84"/>
      <c r="C101" s="86" t="s">
        <v>455</v>
      </c>
      <c r="D101" s="86" t="s">
        <v>474</v>
      </c>
      <c r="E101" s="86" t="s">
        <v>32</v>
      </c>
      <c r="F101" s="86" t="s">
        <v>34</v>
      </c>
      <c r="G101" s="86" t="s">
        <v>602</v>
      </c>
      <c r="H101" s="83">
        <v>2</v>
      </c>
      <c r="I101" s="83" t="s">
        <v>707</v>
      </c>
      <c r="J101" s="83">
        <v>47</v>
      </c>
      <c r="K101" s="82" t="s">
        <v>1736</v>
      </c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>
        <v>47</v>
      </c>
      <c r="AG101" s="82"/>
      <c r="AH101" s="82">
        <v>47</v>
      </c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</row>
    <row r="102" spans="1:51" ht="14.25" customHeight="1">
      <c r="A102" s="83">
        <v>98</v>
      </c>
      <c r="B102" s="84"/>
      <c r="C102" s="86" t="s">
        <v>854</v>
      </c>
      <c r="D102" s="86" t="s">
        <v>274</v>
      </c>
      <c r="E102" s="86" t="s">
        <v>32</v>
      </c>
      <c r="F102" s="86" t="s">
        <v>12</v>
      </c>
      <c r="G102" s="86" t="s">
        <v>935</v>
      </c>
      <c r="H102" s="83">
        <v>3</v>
      </c>
      <c r="I102" s="83" t="s">
        <v>987</v>
      </c>
      <c r="J102" s="83">
        <v>52</v>
      </c>
      <c r="K102" s="82" t="s">
        <v>1729</v>
      </c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>
        <v>52</v>
      </c>
      <c r="AH102" s="82"/>
      <c r="AI102" s="82">
        <v>52</v>
      </c>
      <c r="AJ102" s="82"/>
      <c r="AK102" s="82">
        <v>52</v>
      </c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</row>
    <row r="103" spans="1:51" ht="14.25" customHeight="1">
      <c r="A103" s="83">
        <v>99</v>
      </c>
      <c r="B103" s="84"/>
      <c r="C103" s="86" t="s">
        <v>455</v>
      </c>
      <c r="D103" s="86" t="s">
        <v>475</v>
      </c>
      <c r="E103" s="86" t="s">
        <v>32</v>
      </c>
      <c r="F103" s="86" t="s">
        <v>34</v>
      </c>
      <c r="G103" s="86" t="s">
        <v>602</v>
      </c>
      <c r="H103" s="83">
        <v>2</v>
      </c>
      <c r="I103" s="83" t="s">
        <v>702</v>
      </c>
      <c r="J103" s="83">
        <v>44</v>
      </c>
      <c r="K103" s="82" t="s">
        <v>1729</v>
      </c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>
        <v>44</v>
      </c>
      <c r="AH103" s="82"/>
      <c r="AI103" s="82">
        <v>44</v>
      </c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</row>
    <row r="104" spans="1:51" ht="14.25" customHeight="1">
      <c r="A104" s="83">
        <v>100</v>
      </c>
      <c r="B104" s="84"/>
      <c r="C104" s="86" t="s">
        <v>455</v>
      </c>
      <c r="D104" s="86" t="s">
        <v>565</v>
      </c>
      <c r="E104" s="86" t="s">
        <v>32</v>
      </c>
      <c r="F104" s="86" t="s">
        <v>434</v>
      </c>
      <c r="G104" s="86" t="s">
        <v>668</v>
      </c>
      <c r="H104" s="83">
        <v>2</v>
      </c>
      <c r="I104" s="83" t="s">
        <v>828</v>
      </c>
      <c r="J104" s="83">
        <v>34</v>
      </c>
      <c r="K104" s="82" t="s">
        <v>1751</v>
      </c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>
        <v>34</v>
      </c>
      <c r="AI104" s="82"/>
      <c r="AJ104" s="82">
        <v>34</v>
      </c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</row>
    <row r="105" spans="1:51" ht="14.25" customHeight="1">
      <c r="A105" s="83">
        <v>101</v>
      </c>
      <c r="B105" s="84"/>
      <c r="C105" s="86" t="s">
        <v>455</v>
      </c>
      <c r="D105" s="86" t="s">
        <v>359</v>
      </c>
      <c r="E105" s="86" t="s">
        <v>32</v>
      </c>
      <c r="F105" s="86" t="s">
        <v>12</v>
      </c>
      <c r="G105" s="86" t="s">
        <v>665</v>
      </c>
      <c r="H105" s="83">
        <v>6</v>
      </c>
      <c r="I105" s="83" t="s">
        <v>824</v>
      </c>
      <c r="J105" s="83">
        <v>30</v>
      </c>
      <c r="K105" s="82" t="s">
        <v>1747</v>
      </c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>
        <v>30</v>
      </c>
      <c r="AK105" s="82"/>
      <c r="AL105" s="82">
        <v>30</v>
      </c>
      <c r="AM105" s="82"/>
      <c r="AN105" s="82">
        <v>30</v>
      </c>
      <c r="AO105" s="82"/>
      <c r="AP105" s="82">
        <v>30</v>
      </c>
      <c r="AQ105" s="82"/>
      <c r="AR105" s="82">
        <v>30</v>
      </c>
      <c r="AS105" s="82"/>
      <c r="AT105" s="82">
        <v>30</v>
      </c>
      <c r="AU105" s="82"/>
      <c r="AV105" s="82"/>
      <c r="AW105" s="82"/>
      <c r="AX105" s="82"/>
      <c r="AY105" s="82"/>
    </row>
    <row r="106" spans="1:51" ht="14.25" customHeight="1">
      <c r="A106" s="83">
        <v>102</v>
      </c>
      <c r="B106" s="84"/>
      <c r="C106" s="86" t="s">
        <v>455</v>
      </c>
      <c r="D106" s="86" t="s">
        <v>318</v>
      </c>
      <c r="E106" s="86" t="s">
        <v>32</v>
      </c>
      <c r="F106" s="86" t="s">
        <v>12</v>
      </c>
      <c r="G106" s="86" t="s">
        <v>665</v>
      </c>
      <c r="H106" s="83">
        <v>6</v>
      </c>
      <c r="I106" s="83" t="s">
        <v>824</v>
      </c>
      <c r="J106" s="83">
        <v>36</v>
      </c>
      <c r="K106" s="82" t="s">
        <v>1747</v>
      </c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>
        <v>36</v>
      </c>
      <c r="AK106" s="82"/>
      <c r="AL106" s="82">
        <v>36</v>
      </c>
      <c r="AM106" s="82"/>
      <c r="AN106" s="82">
        <v>36</v>
      </c>
      <c r="AO106" s="82"/>
      <c r="AP106" s="82">
        <v>36</v>
      </c>
      <c r="AQ106" s="82"/>
      <c r="AR106" s="82">
        <v>36</v>
      </c>
      <c r="AS106" s="82"/>
      <c r="AT106" s="82">
        <v>36</v>
      </c>
      <c r="AU106" s="82"/>
      <c r="AV106" s="82"/>
      <c r="AW106" s="82"/>
      <c r="AX106" s="82"/>
      <c r="AY106" s="82"/>
    </row>
    <row r="107" spans="1:51" ht="14.25" customHeight="1">
      <c r="A107" s="83">
        <v>103</v>
      </c>
      <c r="B107" s="84"/>
      <c r="C107" s="86" t="s">
        <v>455</v>
      </c>
      <c r="D107" s="86" t="s">
        <v>315</v>
      </c>
      <c r="E107" s="86" t="s">
        <v>32</v>
      </c>
      <c r="F107" s="86" t="s">
        <v>84</v>
      </c>
      <c r="G107" s="86" t="s">
        <v>666</v>
      </c>
      <c r="H107" s="83">
        <v>4</v>
      </c>
      <c r="I107" s="83" t="s">
        <v>826</v>
      </c>
      <c r="J107" s="83">
        <v>38</v>
      </c>
      <c r="K107" s="82" t="s">
        <v>1747</v>
      </c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>
        <v>38</v>
      </c>
      <c r="AK107" s="82"/>
      <c r="AL107" s="82">
        <v>38</v>
      </c>
      <c r="AM107" s="82"/>
      <c r="AN107" s="82">
        <v>38</v>
      </c>
      <c r="AO107" s="82"/>
      <c r="AP107" s="82">
        <v>38</v>
      </c>
      <c r="AQ107" s="82"/>
      <c r="AR107" s="82">
        <v>38</v>
      </c>
      <c r="AS107" s="82"/>
      <c r="AT107" s="82">
        <v>38</v>
      </c>
      <c r="AU107" s="82"/>
      <c r="AV107" s="82"/>
      <c r="AW107" s="82"/>
      <c r="AX107" s="82"/>
      <c r="AY107" s="82"/>
    </row>
    <row r="108" spans="1:51" ht="14.25" customHeight="1">
      <c r="A108" s="83">
        <v>104</v>
      </c>
      <c r="B108" s="84"/>
      <c r="C108" s="86" t="s">
        <v>455</v>
      </c>
      <c r="D108" s="86" t="s">
        <v>356</v>
      </c>
      <c r="E108" s="86" t="s">
        <v>32</v>
      </c>
      <c r="F108" s="86" t="s">
        <v>34</v>
      </c>
      <c r="G108" s="86" t="s">
        <v>667</v>
      </c>
      <c r="H108" s="83">
        <v>2</v>
      </c>
      <c r="I108" s="83" t="s">
        <v>730</v>
      </c>
      <c r="J108" s="83">
        <v>39</v>
      </c>
      <c r="K108" s="82" t="s">
        <v>1747</v>
      </c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>
        <v>39</v>
      </c>
      <c r="AK108" s="82"/>
      <c r="AL108" s="82">
        <v>39</v>
      </c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</row>
    <row r="109" spans="1:51" ht="14.25" customHeight="1">
      <c r="A109" s="83">
        <v>105</v>
      </c>
      <c r="B109" s="84"/>
      <c r="C109" s="86" t="s">
        <v>1233</v>
      </c>
      <c r="D109" s="86" t="s">
        <v>275</v>
      </c>
      <c r="E109" s="86" t="s">
        <v>32</v>
      </c>
      <c r="F109" s="86" t="s">
        <v>84</v>
      </c>
      <c r="G109" s="86" t="s">
        <v>1298</v>
      </c>
      <c r="H109" s="83">
        <v>2</v>
      </c>
      <c r="I109" s="83" t="s">
        <v>1362</v>
      </c>
      <c r="J109" s="83">
        <v>44</v>
      </c>
      <c r="K109" s="82" t="s">
        <v>1747</v>
      </c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>
        <v>52.8</v>
      </c>
      <c r="AK109" s="82"/>
      <c r="AL109" s="82">
        <v>44</v>
      </c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</row>
    <row r="110" spans="1:51" ht="14.25" customHeight="1">
      <c r="A110" s="83">
        <v>106</v>
      </c>
      <c r="B110" s="84"/>
      <c r="C110" s="86" t="s">
        <v>1233</v>
      </c>
      <c r="D110" s="86" t="s">
        <v>274</v>
      </c>
      <c r="E110" s="86" t="s">
        <v>32</v>
      </c>
      <c r="F110" s="86" t="s">
        <v>12</v>
      </c>
      <c r="G110" s="86" t="s">
        <v>1299</v>
      </c>
      <c r="H110" s="83">
        <v>1</v>
      </c>
      <c r="I110" s="83" t="s">
        <v>1366</v>
      </c>
      <c r="J110" s="83">
        <v>40</v>
      </c>
      <c r="K110" s="82" t="s">
        <v>1747</v>
      </c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>
        <v>48</v>
      </c>
      <c r="AK110" s="82">
        <v>40</v>
      </c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</row>
    <row r="111" spans="1:51" ht="14.25" customHeight="1">
      <c r="A111" s="83">
        <v>107</v>
      </c>
      <c r="B111" s="84"/>
      <c r="C111" s="86" t="s">
        <v>854</v>
      </c>
      <c r="D111" s="86" t="s">
        <v>270</v>
      </c>
      <c r="E111" s="86" t="s">
        <v>32</v>
      </c>
      <c r="F111" s="86" t="s">
        <v>35</v>
      </c>
      <c r="G111" s="86" t="s">
        <v>930</v>
      </c>
      <c r="H111" s="83">
        <v>2</v>
      </c>
      <c r="I111" s="83" t="s">
        <v>731</v>
      </c>
      <c r="J111" s="83">
        <v>54</v>
      </c>
      <c r="K111" s="82" t="s">
        <v>1748</v>
      </c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>
        <v>54</v>
      </c>
      <c r="AL111" s="82"/>
      <c r="AM111" s="82">
        <v>54</v>
      </c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</row>
    <row r="112" spans="1:51" ht="14.25" customHeight="1">
      <c r="A112" s="83">
        <v>108</v>
      </c>
      <c r="B112" s="84"/>
      <c r="C112" s="86" t="s">
        <v>455</v>
      </c>
      <c r="D112" s="86" t="s">
        <v>322</v>
      </c>
      <c r="E112" s="86" t="s">
        <v>32</v>
      </c>
      <c r="F112" s="86" t="s">
        <v>12</v>
      </c>
      <c r="G112" s="86" t="s">
        <v>665</v>
      </c>
      <c r="H112" s="83">
        <v>6</v>
      </c>
      <c r="I112" s="83" t="s">
        <v>825</v>
      </c>
      <c r="J112" s="83">
        <v>28</v>
      </c>
      <c r="K112" s="82" t="s">
        <v>1748</v>
      </c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>
        <v>28</v>
      </c>
      <c r="AL112" s="82"/>
      <c r="AM112" s="82">
        <v>28</v>
      </c>
      <c r="AN112" s="82"/>
      <c r="AO112" s="82">
        <v>28</v>
      </c>
      <c r="AP112" s="82"/>
      <c r="AQ112" s="82">
        <v>28</v>
      </c>
      <c r="AR112" s="82"/>
      <c r="AS112" s="82">
        <v>28</v>
      </c>
      <c r="AT112" s="82"/>
      <c r="AU112" s="82">
        <v>28</v>
      </c>
      <c r="AV112" s="82"/>
      <c r="AW112" s="82"/>
      <c r="AX112" s="82"/>
      <c r="AY112" s="82"/>
    </row>
    <row r="113" spans="1:51" ht="14.25" customHeight="1">
      <c r="A113" s="83">
        <v>109</v>
      </c>
      <c r="B113" s="84"/>
      <c r="C113" s="86" t="s">
        <v>455</v>
      </c>
      <c r="D113" s="86" t="s">
        <v>314</v>
      </c>
      <c r="E113" s="86" t="s">
        <v>32</v>
      </c>
      <c r="F113" s="86" t="s">
        <v>84</v>
      </c>
      <c r="G113" s="86" t="s">
        <v>666</v>
      </c>
      <c r="H113" s="83">
        <v>4</v>
      </c>
      <c r="I113" s="83" t="s">
        <v>827</v>
      </c>
      <c r="J113" s="83">
        <v>37</v>
      </c>
      <c r="K113" s="82" t="s">
        <v>1748</v>
      </c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>
        <v>37</v>
      </c>
      <c r="AL113" s="82"/>
      <c r="AM113" s="82">
        <v>37</v>
      </c>
      <c r="AN113" s="82"/>
      <c r="AO113" s="82">
        <v>37</v>
      </c>
      <c r="AP113" s="82"/>
      <c r="AQ113" s="82">
        <v>37</v>
      </c>
      <c r="AR113" s="82"/>
      <c r="AS113" s="82">
        <v>37</v>
      </c>
      <c r="AT113" s="82"/>
      <c r="AU113" s="82">
        <v>37</v>
      </c>
      <c r="AV113" s="82"/>
      <c r="AW113" s="82"/>
      <c r="AX113" s="82"/>
      <c r="AY113" s="82"/>
    </row>
    <row r="114" spans="1:51" ht="14.25" customHeight="1">
      <c r="A114" s="83">
        <v>110</v>
      </c>
      <c r="B114" s="84"/>
      <c r="C114" s="86" t="s">
        <v>455</v>
      </c>
      <c r="D114" s="86" t="s">
        <v>354</v>
      </c>
      <c r="E114" s="86" t="s">
        <v>32</v>
      </c>
      <c r="F114" s="86" t="s">
        <v>34</v>
      </c>
      <c r="G114" s="86" t="s">
        <v>667</v>
      </c>
      <c r="H114" s="83">
        <v>2</v>
      </c>
      <c r="I114" s="83" t="s">
        <v>731</v>
      </c>
      <c r="J114" s="83">
        <v>42</v>
      </c>
      <c r="K114" s="82" t="s">
        <v>1748</v>
      </c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>
        <v>42</v>
      </c>
      <c r="AL114" s="82"/>
      <c r="AM114" s="82">
        <v>42</v>
      </c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</row>
    <row r="115" spans="1:51" ht="14.25" customHeight="1">
      <c r="A115" s="83">
        <v>111</v>
      </c>
      <c r="B115" s="84"/>
      <c r="C115" s="86" t="s">
        <v>1233</v>
      </c>
      <c r="D115" s="86" t="s">
        <v>1252</v>
      </c>
      <c r="E115" s="86" t="s">
        <v>32</v>
      </c>
      <c r="F115" s="86" t="s">
        <v>84</v>
      </c>
      <c r="G115" s="86" t="s">
        <v>1298</v>
      </c>
      <c r="H115" s="83">
        <v>2</v>
      </c>
      <c r="I115" s="83" t="s">
        <v>1358</v>
      </c>
      <c r="J115" s="83">
        <v>46</v>
      </c>
      <c r="K115" s="82" t="s">
        <v>1748</v>
      </c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>
        <v>46</v>
      </c>
      <c r="AL115" s="82"/>
      <c r="AM115" s="82">
        <v>46</v>
      </c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</row>
    <row r="116" spans="1:51" ht="14.25" customHeight="1">
      <c r="A116" s="83">
        <v>112</v>
      </c>
      <c r="B116" s="84"/>
      <c r="C116" s="86" t="s">
        <v>854</v>
      </c>
      <c r="D116" s="86" t="s">
        <v>272</v>
      </c>
      <c r="E116" s="86" t="s">
        <v>32</v>
      </c>
      <c r="F116" s="86" t="s">
        <v>12</v>
      </c>
      <c r="G116" s="86" t="s">
        <v>931</v>
      </c>
      <c r="H116" s="83">
        <v>1</v>
      </c>
      <c r="I116" s="83" t="s">
        <v>749</v>
      </c>
      <c r="J116" s="83">
        <v>30</v>
      </c>
      <c r="K116" s="82" t="s">
        <v>1741</v>
      </c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>
        <v>30</v>
      </c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</row>
    <row r="117" spans="1:51" ht="14.25" customHeight="1">
      <c r="A117" s="83">
        <v>113</v>
      </c>
      <c r="B117" s="84"/>
      <c r="C117" s="86" t="s">
        <v>455</v>
      </c>
      <c r="D117" s="86" t="s">
        <v>313</v>
      </c>
      <c r="E117" s="86" t="s">
        <v>32</v>
      </c>
      <c r="F117" s="86" t="s">
        <v>12</v>
      </c>
      <c r="G117" s="86" t="s">
        <v>644</v>
      </c>
      <c r="H117" s="83">
        <v>4</v>
      </c>
      <c r="I117" s="83" t="s">
        <v>781</v>
      </c>
      <c r="J117" s="83">
        <v>40</v>
      </c>
      <c r="K117" s="82" t="s">
        <v>1741</v>
      </c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>
        <v>40</v>
      </c>
      <c r="AM117" s="82">
        <v>40</v>
      </c>
      <c r="AN117" s="82">
        <v>40</v>
      </c>
      <c r="AO117" s="82">
        <v>40</v>
      </c>
      <c r="AP117" s="82">
        <v>40</v>
      </c>
      <c r="AQ117" s="82">
        <v>40</v>
      </c>
      <c r="AR117" s="82">
        <v>40</v>
      </c>
      <c r="AS117" s="82">
        <v>40</v>
      </c>
      <c r="AT117" s="82"/>
      <c r="AU117" s="82"/>
      <c r="AV117" s="82"/>
      <c r="AW117" s="82"/>
      <c r="AX117" s="82"/>
      <c r="AY117" s="82"/>
    </row>
    <row r="118" spans="1:51" ht="14.25" customHeight="1">
      <c r="A118" s="83">
        <v>114</v>
      </c>
      <c r="B118" s="84"/>
      <c r="C118" s="86" t="s">
        <v>1233</v>
      </c>
      <c r="D118" s="86" t="s">
        <v>1249</v>
      </c>
      <c r="E118" s="86" t="s">
        <v>32</v>
      </c>
      <c r="F118" s="86" t="s">
        <v>12</v>
      </c>
      <c r="G118" s="86" t="s">
        <v>1299</v>
      </c>
      <c r="H118" s="83">
        <v>1</v>
      </c>
      <c r="I118" s="83" t="s">
        <v>1363</v>
      </c>
      <c r="J118" s="83">
        <v>48</v>
      </c>
      <c r="K118" s="82" t="s">
        <v>1741</v>
      </c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>
        <v>57.6</v>
      </c>
      <c r="AM118" s="82">
        <v>48</v>
      </c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</row>
    <row r="119" spans="1:51" ht="14.25" customHeight="1">
      <c r="A119" s="83">
        <v>115</v>
      </c>
      <c r="B119" s="84"/>
      <c r="C119" s="86" t="s">
        <v>854</v>
      </c>
      <c r="D119" s="86" t="s">
        <v>274</v>
      </c>
      <c r="E119" s="86" t="s">
        <v>32</v>
      </c>
      <c r="F119" s="86" t="s">
        <v>12</v>
      </c>
      <c r="G119" s="86" t="s">
        <v>931</v>
      </c>
      <c r="H119" s="83">
        <v>1</v>
      </c>
      <c r="I119" s="83" t="s">
        <v>750</v>
      </c>
      <c r="J119" s="83">
        <v>52</v>
      </c>
      <c r="K119" s="82" t="s">
        <v>1756</v>
      </c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>
        <v>52</v>
      </c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</row>
    <row r="120" spans="1:51" ht="14.25" customHeight="1">
      <c r="A120" s="83">
        <v>116</v>
      </c>
      <c r="B120" s="84"/>
      <c r="C120" s="86" t="s">
        <v>455</v>
      </c>
      <c r="D120" s="86" t="s">
        <v>348</v>
      </c>
      <c r="E120" s="86" t="s">
        <v>32</v>
      </c>
      <c r="F120" s="86" t="s">
        <v>34</v>
      </c>
      <c r="G120" s="86" t="s">
        <v>667</v>
      </c>
      <c r="H120" s="83">
        <v>2</v>
      </c>
      <c r="I120" s="83" t="s">
        <v>703</v>
      </c>
      <c r="J120" s="83">
        <v>36</v>
      </c>
      <c r="K120" s="82" t="s">
        <v>1731</v>
      </c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>
        <v>36</v>
      </c>
      <c r="AO120" s="82"/>
      <c r="AP120" s="82">
        <v>36</v>
      </c>
      <c r="AQ120" s="82"/>
      <c r="AR120" s="82"/>
      <c r="AS120" s="82"/>
      <c r="AT120" s="82"/>
      <c r="AU120" s="82"/>
      <c r="AV120" s="82"/>
      <c r="AW120" s="82"/>
      <c r="AX120" s="82"/>
      <c r="AY120" s="82"/>
    </row>
    <row r="121" spans="1:51" ht="14.25" customHeight="1">
      <c r="A121" s="83">
        <v>117</v>
      </c>
      <c r="B121" s="84"/>
      <c r="C121" s="86" t="s">
        <v>854</v>
      </c>
      <c r="D121" s="86" t="s">
        <v>874</v>
      </c>
      <c r="E121" s="86" t="s">
        <v>32</v>
      </c>
      <c r="F121" s="86" t="s">
        <v>35</v>
      </c>
      <c r="G121" s="86" t="s">
        <v>938</v>
      </c>
      <c r="H121" s="83">
        <v>2</v>
      </c>
      <c r="I121" s="83" t="s">
        <v>990</v>
      </c>
      <c r="J121" s="83">
        <v>23</v>
      </c>
      <c r="K121" s="82" t="s">
        <v>1732</v>
      </c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>
        <v>23</v>
      </c>
      <c r="AP121" s="82"/>
      <c r="AQ121" s="82">
        <v>23</v>
      </c>
      <c r="AR121" s="82"/>
      <c r="AS121" s="82"/>
      <c r="AT121" s="82"/>
      <c r="AU121" s="82"/>
      <c r="AV121" s="82"/>
      <c r="AW121" s="82"/>
      <c r="AX121" s="82"/>
      <c r="AY121" s="82"/>
    </row>
    <row r="122" spans="1:51" ht="14.25" customHeight="1">
      <c r="A122" s="83">
        <v>118</v>
      </c>
      <c r="B122" s="84"/>
      <c r="C122" s="86" t="s">
        <v>455</v>
      </c>
      <c r="D122" s="86" t="s">
        <v>353</v>
      </c>
      <c r="E122" s="86" t="s">
        <v>32</v>
      </c>
      <c r="F122" s="86" t="s">
        <v>34</v>
      </c>
      <c r="G122" s="86" t="s">
        <v>667</v>
      </c>
      <c r="H122" s="83">
        <v>2</v>
      </c>
      <c r="I122" s="83" t="s">
        <v>704</v>
      </c>
      <c r="J122" s="83">
        <v>40</v>
      </c>
      <c r="K122" s="82" t="s">
        <v>1732</v>
      </c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>
        <v>40</v>
      </c>
      <c r="AP122" s="82"/>
      <c r="AQ122" s="82">
        <v>40</v>
      </c>
      <c r="AR122" s="82"/>
      <c r="AS122" s="82"/>
      <c r="AT122" s="82"/>
      <c r="AU122" s="82"/>
      <c r="AV122" s="82"/>
      <c r="AW122" s="82"/>
      <c r="AX122" s="82"/>
      <c r="AY122" s="82"/>
    </row>
    <row r="123" spans="1:51" ht="14.25" customHeight="1">
      <c r="A123" s="83">
        <v>119</v>
      </c>
      <c r="B123" s="84"/>
      <c r="C123" s="86" t="s">
        <v>1233</v>
      </c>
      <c r="D123" s="86" t="s">
        <v>1241</v>
      </c>
      <c r="E123" s="86" t="s">
        <v>32</v>
      </c>
      <c r="F123" s="86" t="s">
        <v>84</v>
      </c>
      <c r="G123" s="86" t="s">
        <v>1298</v>
      </c>
      <c r="H123" s="83">
        <v>1</v>
      </c>
      <c r="I123" s="83" t="s">
        <v>1359</v>
      </c>
      <c r="J123" s="83">
        <v>43</v>
      </c>
      <c r="K123" s="82" t="s">
        <v>1726</v>
      </c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>
        <v>51.6</v>
      </c>
      <c r="AQ123" s="82">
        <v>43</v>
      </c>
      <c r="AR123" s="82"/>
      <c r="AS123" s="82"/>
      <c r="AT123" s="82"/>
      <c r="AU123" s="82"/>
      <c r="AV123" s="82"/>
      <c r="AW123" s="82"/>
      <c r="AX123" s="82"/>
      <c r="AY123" s="82"/>
    </row>
    <row r="124" spans="1:51" ht="14.25" customHeight="1">
      <c r="A124" s="83">
        <v>120</v>
      </c>
      <c r="B124" s="84"/>
      <c r="C124" s="86" t="s">
        <v>1233</v>
      </c>
      <c r="D124" s="86" t="s">
        <v>1250</v>
      </c>
      <c r="E124" s="86" t="s">
        <v>32</v>
      </c>
      <c r="F124" s="86" t="s">
        <v>12</v>
      </c>
      <c r="G124" s="86" t="s">
        <v>1299</v>
      </c>
      <c r="H124" s="83">
        <v>1</v>
      </c>
      <c r="I124" s="83" t="s">
        <v>1359</v>
      </c>
      <c r="J124" s="83">
        <v>44</v>
      </c>
      <c r="K124" s="82" t="s">
        <v>1726</v>
      </c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>
        <v>52.8</v>
      </c>
      <c r="AQ124" s="82">
        <v>44</v>
      </c>
      <c r="AR124" s="82"/>
      <c r="AS124" s="82"/>
      <c r="AT124" s="82"/>
      <c r="AU124" s="82"/>
      <c r="AV124" s="82"/>
      <c r="AW124" s="82"/>
      <c r="AX124" s="82"/>
      <c r="AY124" s="82"/>
    </row>
    <row r="125" spans="1:51" ht="14.25" customHeight="1">
      <c r="A125" s="83">
        <v>121</v>
      </c>
      <c r="B125" s="84"/>
      <c r="C125" s="86" t="s">
        <v>455</v>
      </c>
      <c r="D125" s="86" t="s">
        <v>350</v>
      </c>
      <c r="E125" s="86" t="s">
        <v>32</v>
      </c>
      <c r="F125" s="86" t="s">
        <v>34</v>
      </c>
      <c r="G125" s="86" t="s">
        <v>667</v>
      </c>
      <c r="H125" s="83">
        <v>2</v>
      </c>
      <c r="I125" s="83" t="s">
        <v>705</v>
      </c>
      <c r="J125" s="83">
        <v>40</v>
      </c>
      <c r="K125" s="82" t="s">
        <v>1734</v>
      </c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>
        <v>40</v>
      </c>
      <c r="AS125" s="82"/>
      <c r="AT125" s="82">
        <v>40</v>
      </c>
      <c r="AU125" s="82"/>
      <c r="AV125" s="82"/>
      <c r="AW125" s="82"/>
      <c r="AX125" s="82"/>
      <c r="AY125" s="82"/>
    </row>
    <row r="126" spans="1:51" ht="14.25" customHeight="1">
      <c r="A126" s="83">
        <v>122</v>
      </c>
      <c r="B126" s="84"/>
      <c r="C126" s="86" t="s">
        <v>1233</v>
      </c>
      <c r="D126" s="86" t="s">
        <v>1253</v>
      </c>
      <c r="E126" s="86" t="s">
        <v>32</v>
      </c>
      <c r="F126" s="86" t="s">
        <v>84</v>
      </c>
      <c r="G126" s="86" t="s">
        <v>1298</v>
      </c>
      <c r="H126" s="83">
        <v>2</v>
      </c>
      <c r="I126" s="83" t="s">
        <v>1360</v>
      </c>
      <c r="J126" s="83">
        <v>46</v>
      </c>
      <c r="K126" s="82" t="s">
        <v>1734</v>
      </c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>
        <v>55.2</v>
      </c>
      <c r="AS126" s="82"/>
      <c r="AT126" s="82">
        <v>46</v>
      </c>
      <c r="AU126" s="82"/>
      <c r="AV126" s="82"/>
      <c r="AW126" s="82"/>
      <c r="AX126" s="82"/>
      <c r="AY126" s="82"/>
    </row>
    <row r="127" spans="1:51" ht="14.25" customHeight="1">
      <c r="A127" s="83">
        <v>123</v>
      </c>
      <c r="B127" s="84"/>
      <c r="C127" s="86" t="s">
        <v>1233</v>
      </c>
      <c r="D127" s="86" t="s">
        <v>1251</v>
      </c>
      <c r="E127" s="86" t="s">
        <v>32</v>
      </c>
      <c r="F127" s="86" t="s">
        <v>12</v>
      </c>
      <c r="G127" s="86" t="s">
        <v>1299</v>
      </c>
      <c r="H127" s="83">
        <v>1</v>
      </c>
      <c r="I127" s="83" t="s">
        <v>1364</v>
      </c>
      <c r="J127" s="83">
        <v>46</v>
      </c>
      <c r="K127" s="82" t="s">
        <v>1734</v>
      </c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>
        <v>55.2</v>
      </c>
      <c r="AS127" s="82">
        <v>46</v>
      </c>
      <c r="AT127" s="82"/>
      <c r="AU127" s="82"/>
      <c r="AV127" s="82"/>
      <c r="AW127" s="82"/>
      <c r="AX127" s="82"/>
      <c r="AY127" s="82"/>
    </row>
    <row r="128" spans="1:51" ht="14.25" customHeight="1">
      <c r="A128" s="83">
        <v>124</v>
      </c>
      <c r="B128" s="84"/>
      <c r="C128" s="86" t="s">
        <v>1528</v>
      </c>
      <c r="D128" s="86" t="s">
        <v>1422</v>
      </c>
      <c r="E128" s="86" t="s">
        <v>32</v>
      </c>
      <c r="F128" s="86" t="s">
        <v>35</v>
      </c>
      <c r="G128" s="86" t="s">
        <v>1452</v>
      </c>
      <c r="H128" s="83">
        <v>1</v>
      </c>
      <c r="I128" s="83" t="s">
        <v>1500</v>
      </c>
      <c r="J128" s="83">
        <v>39</v>
      </c>
      <c r="K128" s="82" t="s">
        <v>1733</v>
      </c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>
        <v>39</v>
      </c>
      <c r="AS128" s="82"/>
      <c r="AT128" s="82"/>
      <c r="AU128" s="82"/>
      <c r="AV128" s="82"/>
      <c r="AW128" s="82"/>
      <c r="AX128" s="82"/>
      <c r="AY128" s="82"/>
    </row>
    <row r="129" spans="1:51" s="46" customFormat="1" ht="14.25" customHeight="1">
      <c r="A129" s="83">
        <v>125</v>
      </c>
      <c r="B129" s="84"/>
      <c r="C129" s="86" t="s">
        <v>854</v>
      </c>
      <c r="D129" s="86" t="s">
        <v>875</v>
      </c>
      <c r="E129" s="86" t="s">
        <v>32</v>
      </c>
      <c r="F129" s="86" t="s">
        <v>35</v>
      </c>
      <c r="G129" s="86" t="s">
        <v>938</v>
      </c>
      <c r="H129" s="83">
        <v>2</v>
      </c>
      <c r="I129" s="83" t="s">
        <v>989</v>
      </c>
      <c r="J129" s="83">
        <v>32</v>
      </c>
      <c r="K129" s="82" t="s">
        <v>1735</v>
      </c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>
        <v>32</v>
      </c>
      <c r="AT129" s="82"/>
      <c r="AU129" s="82">
        <v>32</v>
      </c>
      <c r="AV129" s="82"/>
      <c r="AW129" s="82"/>
      <c r="AX129" s="82"/>
      <c r="AY129" s="82"/>
    </row>
    <row r="130" spans="1:51" s="46" customFormat="1" ht="14.25" customHeight="1">
      <c r="A130" s="83">
        <v>126</v>
      </c>
      <c r="B130" s="84"/>
      <c r="C130" s="86" t="s">
        <v>455</v>
      </c>
      <c r="D130" s="86" t="s">
        <v>351</v>
      </c>
      <c r="E130" s="86" t="s">
        <v>32</v>
      </c>
      <c r="F130" s="86" t="s">
        <v>34</v>
      </c>
      <c r="G130" s="86" t="s">
        <v>667</v>
      </c>
      <c r="H130" s="83">
        <v>2</v>
      </c>
      <c r="I130" s="83" t="s">
        <v>706</v>
      </c>
      <c r="J130" s="83">
        <v>41</v>
      </c>
      <c r="K130" s="82" t="s">
        <v>1735</v>
      </c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>
        <v>41</v>
      </c>
      <c r="AT130" s="82"/>
      <c r="AU130" s="82">
        <v>41</v>
      </c>
      <c r="AV130" s="82"/>
      <c r="AW130" s="82"/>
      <c r="AX130" s="82"/>
      <c r="AY130" s="82"/>
    </row>
    <row r="131" spans="1:51" s="46" customFormat="1" ht="14.25" customHeight="1">
      <c r="A131" s="83">
        <v>127</v>
      </c>
      <c r="B131" s="84"/>
      <c r="C131" s="86" t="s">
        <v>1233</v>
      </c>
      <c r="D131" s="86" t="s">
        <v>1254</v>
      </c>
      <c r="E131" s="86" t="s">
        <v>32</v>
      </c>
      <c r="F131" s="86" t="s">
        <v>84</v>
      </c>
      <c r="G131" s="86" t="s">
        <v>1298</v>
      </c>
      <c r="H131" s="83">
        <v>2</v>
      </c>
      <c r="I131" s="83" t="s">
        <v>1361</v>
      </c>
      <c r="J131" s="83">
        <v>43</v>
      </c>
      <c r="K131" s="82" t="s">
        <v>1735</v>
      </c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>
        <v>43</v>
      </c>
      <c r="AT131" s="82"/>
      <c r="AU131" s="82">
        <v>43</v>
      </c>
      <c r="AV131" s="82"/>
      <c r="AW131" s="82"/>
      <c r="AX131" s="82"/>
      <c r="AY131" s="82"/>
    </row>
    <row r="132" spans="1:51" s="46" customFormat="1" ht="14.25" customHeight="1">
      <c r="A132" s="83">
        <v>128</v>
      </c>
      <c r="B132" s="84"/>
      <c r="C132" s="86" t="s">
        <v>1233</v>
      </c>
      <c r="D132" s="86" t="s">
        <v>1242</v>
      </c>
      <c r="E132" s="86" t="s">
        <v>32</v>
      </c>
      <c r="F132" s="86" t="s">
        <v>434</v>
      </c>
      <c r="G132" s="86" t="s">
        <v>1294</v>
      </c>
      <c r="H132" s="83">
        <v>1</v>
      </c>
      <c r="I132" s="83" t="s">
        <v>1346</v>
      </c>
      <c r="J132" s="83">
        <v>45</v>
      </c>
      <c r="K132" s="82" t="s">
        <v>1758</v>
      </c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>
        <v>54</v>
      </c>
      <c r="AU132" s="82"/>
      <c r="AV132" s="82"/>
      <c r="AW132" s="82"/>
      <c r="AX132" s="82"/>
      <c r="AY132" s="82"/>
    </row>
    <row r="133" spans="1:51" s="46" customFormat="1" ht="14.25" customHeight="1">
      <c r="A133" s="83">
        <v>129</v>
      </c>
      <c r="B133" s="84"/>
      <c r="C133" s="86" t="s">
        <v>1233</v>
      </c>
      <c r="D133" s="86" t="s">
        <v>1255</v>
      </c>
      <c r="E133" s="86" t="s">
        <v>32</v>
      </c>
      <c r="F133" s="86" t="s">
        <v>12</v>
      </c>
      <c r="G133" s="86" t="s">
        <v>1299</v>
      </c>
      <c r="H133" s="83">
        <v>1</v>
      </c>
      <c r="I133" s="83" t="s">
        <v>1365</v>
      </c>
      <c r="J133" s="83">
        <v>44</v>
      </c>
      <c r="K133" s="82" t="s">
        <v>1758</v>
      </c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>
        <v>52.8</v>
      </c>
      <c r="AU133" s="82">
        <v>44</v>
      </c>
      <c r="AV133" s="82"/>
      <c r="AW133" s="82"/>
      <c r="AX133" s="82"/>
      <c r="AY133" s="82"/>
    </row>
    <row r="134" spans="1:51" ht="14.25" customHeight="1">
      <c r="A134" s="102" t="s">
        <v>1768</v>
      </c>
      <c r="B134" s="102"/>
      <c r="C134" s="102"/>
      <c r="D134" s="102"/>
      <c r="E134" s="102"/>
      <c r="F134" s="102"/>
      <c r="G134" s="102"/>
      <c r="H134" s="102"/>
      <c r="I134" s="83"/>
      <c r="J134" s="82">
        <f>SUM(J35:J133)</f>
        <v>3661</v>
      </c>
      <c r="K134" s="83">
        <f t="shared" ref="K134:AY134" si="1">SUM(K35:K133)</f>
        <v>0</v>
      </c>
      <c r="L134" s="83">
        <f t="shared" si="1"/>
        <v>180.2</v>
      </c>
      <c r="M134" s="83">
        <f t="shared" si="1"/>
        <v>189.2</v>
      </c>
      <c r="N134" s="83">
        <f t="shared" si="1"/>
        <v>180.2</v>
      </c>
      <c r="O134" s="83">
        <f t="shared" si="1"/>
        <v>189.2</v>
      </c>
      <c r="P134" s="83">
        <f t="shared" si="1"/>
        <v>303.2</v>
      </c>
      <c r="Q134" s="83">
        <f t="shared" si="1"/>
        <v>257.2</v>
      </c>
      <c r="R134" s="83">
        <f t="shared" si="1"/>
        <v>278.2</v>
      </c>
      <c r="S134" s="83">
        <f t="shared" si="1"/>
        <v>232.2</v>
      </c>
      <c r="T134" s="83">
        <f t="shared" si="1"/>
        <v>248.2</v>
      </c>
      <c r="U134" s="83">
        <f t="shared" si="1"/>
        <v>212.2</v>
      </c>
      <c r="V134" s="83">
        <f t="shared" si="1"/>
        <v>264.2</v>
      </c>
      <c r="W134" s="83">
        <f t="shared" si="1"/>
        <v>229.20000000000002</v>
      </c>
      <c r="X134" s="83">
        <f t="shared" si="1"/>
        <v>251.2</v>
      </c>
      <c r="Y134" s="83">
        <f t="shared" si="1"/>
        <v>203.2</v>
      </c>
      <c r="Z134" s="83">
        <f t="shared" si="1"/>
        <v>396</v>
      </c>
      <c r="AA134" s="83">
        <f t="shared" si="1"/>
        <v>332.2</v>
      </c>
      <c r="AB134" s="83">
        <f t="shared" si="1"/>
        <v>306.59999999999997</v>
      </c>
      <c r="AC134" s="83">
        <f t="shared" si="1"/>
        <v>278.2</v>
      </c>
      <c r="AD134" s="83">
        <f t="shared" si="1"/>
        <v>337.2</v>
      </c>
      <c r="AE134" s="83">
        <f t="shared" si="1"/>
        <v>310.2</v>
      </c>
      <c r="AF134" s="83">
        <f t="shared" si="1"/>
        <v>187.2</v>
      </c>
      <c r="AG134" s="83">
        <f t="shared" si="1"/>
        <v>244.2</v>
      </c>
      <c r="AH134" s="83">
        <f t="shared" si="1"/>
        <v>221.2</v>
      </c>
      <c r="AI134" s="83">
        <f t="shared" si="1"/>
        <v>201.2</v>
      </c>
      <c r="AJ134" s="83">
        <f t="shared" si="1"/>
        <v>357</v>
      </c>
      <c r="AK134" s="83">
        <f t="shared" si="1"/>
        <v>348.2</v>
      </c>
      <c r="AL134" s="83">
        <f t="shared" si="1"/>
        <v>314.60000000000002</v>
      </c>
      <c r="AM134" s="83">
        <f t="shared" si="1"/>
        <v>347</v>
      </c>
      <c r="AN134" s="83">
        <f t="shared" si="1"/>
        <v>180</v>
      </c>
      <c r="AO134" s="83">
        <f t="shared" si="1"/>
        <v>168</v>
      </c>
      <c r="AP134" s="83">
        <f t="shared" si="1"/>
        <v>284.39999999999998</v>
      </c>
      <c r="AQ134" s="83">
        <f t="shared" si="1"/>
        <v>255</v>
      </c>
      <c r="AR134" s="83">
        <f t="shared" si="1"/>
        <v>333.4</v>
      </c>
      <c r="AS134" s="83">
        <f t="shared" si="1"/>
        <v>267</v>
      </c>
      <c r="AT134" s="83">
        <f t="shared" si="1"/>
        <v>296.8</v>
      </c>
      <c r="AU134" s="83">
        <f t="shared" si="1"/>
        <v>225</v>
      </c>
      <c r="AV134" s="83">
        <f t="shared" si="1"/>
        <v>0</v>
      </c>
      <c r="AW134" s="83">
        <f t="shared" si="1"/>
        <v>0</v>
      </c>
      <c r="AX134" s="83">
        <f t="shared" si="1"/>
        <v>0</v>
      </c>
      <c r="AY134" s="83">
        <f t="shared" si="1"/>
        <v>0</v>
      </c>
    </row>
    <row r="135" spans="1:51" s="46" customFormat="1" ht="14.25" customHeight="1">
      <c r="A135" s="83">
        <v>130</v>
      </c>
      <c r="B135" s="84"/>
      <c r="C135" s="86" t="s">
        <v>455</v>
      </c>
      <c r="D135" s="86" t="s">
        <v>461</v>
      </c>
      <c r="E135" s="86" t="s">
        <v>46</v>
      </c>
      <c r="F135" s="86" t="s">
        <v>436</v>
      </c>
      <c r="G135" s="86" t="s">
        <v>600</v>
      </c>
      <c r="H135" s="83">
        <v>1</v>
      </c>
      <c r="I135" s="83" t="s">
        <v>728</v>
      </c>
      <c r="J135" s="83">
        <v>35</v>
      </c>
      <c r="K135" s="82" t="s">
        <v>1718</v>
      </c>
      <c r="L135" s="82">
        <v>35</v>
      </c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</row>
    <row r="136" spans="1:51" s="46" customFormat="1" ht="14.25" customHeight="1">
      <c r="A136" s="83">
        <v>131</v>
      </c>
      <c r="B136" s="84"/>
      <c r="C136" s="86" t="s">
        <v>455</v>
      </c>
      <c r="D136" s="86" t="s">
        <v>496</v>
      </c>
      <c r="E136" s="86" t="s">
        <v>46</v>
      </c>
      <c r="F136" s="86" t="s">
        <v>94</v>
      </c>
      <c r="G136" s="86" t="s">
        <v>603</v>
      </c>
      <c r="H136" s="83">
        <v>2</v>
      </c>
      <c r="I136" s="83" t="s">
        <v>733</v>
      </c>
      <c r="J136" s="83">
        <v>47</v>
      </c>
      <c r="K136" s="82" t="s">
        <v>1718</v>
      </c>
      <c r="L136" s="82">
        <v>47</v>
      </c>
      <c r="M136" s="82"/>
      <c r="N136" s="82">
        <v>47</v>
      </c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</row>
    <row r="137" spans="1:51" s="46" customFormat="1" ht="14.25" customHeight="1">
      <c r="A137" s="83">
        <v>132</v>
      </c>
      <c r="B137" s="84"/>
      <c r="C137" s="86" t="s">
        <v>455</v>
      </c>
      <c r="D137" s="86" t="s">
        <v>560</v>
      </c>
      <c r="E137" s="86" t="s">
        <v>46</v>
      </c>
      <c r="F137" s="86" t="s">
        <v>135</v>
      </c>
      <c r="G137" s="86" t="s">
        <v>661</v>
      </c>
      <c r="H137" s="83">
        <v>3</v>
      </c>
      <c r="I137" s="83" t="s">
        <v>693</v>
      </c>
      <c r="J137" s="83">
        <v>24</v>
      </c>
      <c r="K137" s="82" t="s">
        <v>1718</v>
      </c>
      <c r="L137" s="82">
        <v>24</v>
      </c>
      <c r="M137" s="82"/>
      <c r="N137" s="82">
        <v>24</v>
      </c>
      <c r="O137" s="82"/>
      <c r="P137" s="82">
        <v>24</v>
      </c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</row>
    <row r="138" spans="1:51" ht="14.25" customHeight="1">
      <c r="A138" s="83">
        <v>133</v>
      </c>
      <c r="B138" s="84"/>
      <c r="C138" s="86" t="s">
        <v>455</v>
      </c>
      <c r="D138" s="86" t="s">
        <v>495</v>
      </c>
      <c r="E138" s="86" t="s">
        <v>46</v>
      </c>
      <c r="F138" s="86" t="s">
        <v>94</v>
      </c>
      <c r="G138" s="86" t="s">
        <v>603</v>
      </c>
      <c r="H138" s="83">
        <v>2</v>
      </c>
      <c r="I138" s="83" t="s">
        <v>732</v>
      </c>
      <c r="J138" s="83">
        <v>39</v>
      </c>
      <c r="K138" s="82" t="s">
        <v>1720</v>
      </c>
      <c r="L138" s="82"/>
      <c r="M138" s="82">
        <v>39</v>
      </c>
      <c r="N138" s="82"/>
      <c r="O138" s="82">
        <v>39</v>
      </c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</row>
    <row r="139" spans="1:51" ht="14.25" customHeight="1">
      <c r="A139" s="83">
        <v>134</v>
      </c>
      <c r="B139" s="84"/>
      <c r="C139" s="86" t="s">
        <v>1528</v>
      </c>
      <c r="D139" s="86" t="s">
        <v>1425</v>
      </c>
      <c r="E139" s="86" t="s">
        <v>46</v>
      </c>
      <c r="F139" s="86" t="s">
        <v>135</v>
      </c>
      <c r="G139" s="86" t="s">
        <v>1456</v>
      </c>
      <c r="H139" s="83">
        <v>1</v>
      </c>
      <c r="I139" s="83" t="s">
        <v>1502</v>
      </c>
      <c r="J139" s="83">
        <v>40</v>
      </c>
      <c r="K139" s="82" t="s">
        <v>1720</v>
      </c>
      <c r="L139" s="82"/>
      <c r="M139" s="82">
        <v>40</v>
      </c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</row>
    <row r="140" spans="1:51" ht="14.25" customHeight="1">
      <c r="A140" s="83">
        <v>135</v>
      </c>
      <c r="B140" s="84"/>
      <c r="C140" s="86" t="s">
        <v>1528</v>
      </c>
      <c r="D140" s="86" t="s">
        <v>1426</v>
      </c>
      <c r="E140" s="86" t="s">
        <v>46</v>
      </c>
      <c r="F140" s="86" t="s">
        <v>135</v>
      </c>
      <c r="G140" s="86" t="s">
        <v>1457</v>
      </c>
      <c r="H140" s="83">
        <v>1</v>
      </c>
      <c r="I140" s="83" t="s">
        <v>1503</v>
      </c>
      <c r="J140" s="83">
        <v>40</v>
      </c>
      <c r="K140" s="82" t="s">
        <v>1719</v>
      </c>
      <c r="L140" s="82"/>
      <c r="M140" s="82"/>
      <c r="N140" s="82"/>
      <c r="O140" s="82">
        <v>40</v>
      </c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</row>
    <row r="141" spans="1:51" ht="14.25" customHeight="1">
      <c r="A141" s="83">
        <v>136</v>
      </c>
      <c r="B141" s="84"/>
      <c r="C141" s="86" t="s">
        <v>455</v>
      </c>
      <c r="D141" s="86" t="s">
        <v>478</v>
      </c>
      <c r="E141" s="86" t="s">
        <v>46</v>
      </c>
      <c r="F141" s="86" t="s">
        <v>135</v>
      </c>
      <c r="G141" s="86" t="s">
        <v>602</v>
      </c>
      <c r="H141" s="83">
        <v>2</v>
      </c>
      <c r="I141" s="83" t="s">
        <v>701</v>
      </c>
      <c r="J141" s="83">
        <v>44</v>
      </c>
      <c r="K141" s="82" t="s">
        <v>1728</v>
      </c>
      <c r="L141" s="82"/>
      <c r="M141" s="82"/>
      <c r="N141" s="82"/>
      <c r="O141" s="82"/>
      <c r="P141" s="82"/>
      <c r="Q141" s="82">
        <v>44</v>
      </c>
      <c r="R141" s="82"/>
      <c r="S141" s="82">
        <v>44</v>
      </c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</row>
    <row r="142" spans="1:51" ht="14.25" customHeight="1">
      <c r="A142" s="83">
        <v>137</v>
      </c>
      <c r="B142" s="84"/>
      <c r="C142" s="86" t="s">
        <v>455</v>
      </c>
      <c r="D142" s="86" t="s">
        <v>550</v>
      </c>
      <c r="E142" s="86" t="s">
        <v>46</v>
      </c>
      <c r="F142" s="86" t="s">
        <v>135</v>
      </c>
      <c r="G142" s="86" t="s">
        <v>210</v>
      </c>
      <c r="H142" s="83">
        <v>2</v>
      </c>
      <c r="I142" s="83" t="s">
        <v>794</v>
      </c>
      <c r="J142" s="83">
        <v>29</v>
      </c>
      <c r="K142" s="82" t="s">
        <v>1749</v>
      </c>
      <c r="L142" s="82"/>
      <c r="M142" s="82"/>
      <c r="N142" s="82"/>
      <c r="O142" s="82"/>
      <c r="P142" s="82"/>
      <c r="Q142" s="82"/>
      <c r="R142" s="82"/>
      <c r="S142" s="82"/>
      <c r="T142" s="82">
        <v>29</v>
      </c>
      <c r="U142" s="82"/>
      <c r="V142" s="82">
        <v>29</v>
      </c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</row>
    <row r="143" spans="1:51" ht="14.25" customHeight="1">
      <c r="A143" s="83">
        <v>138</v>
      </c>
      <c r="B143" s="84"/>
      <c r="C143" s="86" t="s">
        <v>455</v>
      </c>
      <c r="D143" s="86" t="s">
        <v>553</v>
      </c>
      <c r="E143" s="86" t="s">
        <v>46</v>
      </c>
      <c r="F143" s="86" t="s">
        <v>135</v>
      </c>
      <c r="G143" s="86" t="s">
        <v>210</v>
      </c>
      <c r="H143" s="83">
        <v>2</v>
      </c>
      <c r="I143" s="83" t="s">
        <v>795</v>
      </c>
      <c r="J143" s="83">
        <v>30</v>
      </c>
      <c r="K143" s="82" t="s">
        <v>1737</v>
      </c>
      <c r="L143" s="82"/>
      <c r="M143" s="82"/>
      <c r="N143" s="82"/>
      <c r="O143" s="82"/>
      <c r="P143" s="82"/>
      <c r="Q143" s="82"/>
      <c r="R143" s="82"/>
      <c r="S143" s="82"/>
      <c r="T143" s="82"/>
      <c r="U143" s="82">
        <v>30</v>
      </c>
      <c r="V143" s="82"/>
      <c r="W143" s="82">
        <v>30</v>
      </c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</row>
    <row r="144" spans="1:51" ht="14.25" customHeight="1">
      <c r="A144" s="83">
        <v>139</v>
      </c>
      <c r="B144" s="84"/>
      <c r="C144" s="86" t="s">
        <v>455</v>
      </c>
      <c r="D144" s="86" t="s">
        <v>461</v>
      </c>
      <c r="E144" s="86" t="s">
        <v>46</v>
      </c>
      <c r="F144" s="86" t="s">
        <v>436</v>
      </c>
      <c r="G144" s="86" t="s">
        <v>600</v>
      </c>
      <c r="H144" s="83">
        <v>1</v>
      </c>
      <c r="I144" s="83" t="s">
        <v>729</v>
      </c>
      <c r="J144" s="83">
        <v>35</v>
      </c>
      <c r="K144" s="82" t="s">
        <v>1746</v>
      </c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>
        <v>35</v>
      </c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</row>
    <row r="145" spans="1:51" ht="14.25" customHeight="1">
      <c r="A145" s="83">
        <v>140</v>
      </c>
      <c r="B145" s="84"/>
      <c r="C145" s="86" t="s">
        <v>455</v>
      </c>
      <c r="D145" s="86" t="s">
        <v>557</v>
      </c>
      <c r="E145" s="86" t="s">
        <v>46</v>
      </c>
      <c r="F145" s="86" t="s">
        <v>135</v>
      </c>
      <c r="G145" s="86" t="s">
        <v>210</v>
      </c>
      <c r="H145" s="83">
        <v>2</v>
      </c>
      <c r="I145" s="83" t="s">
        <v>798</v>
      </c>
      <c r="J145" s="83">
        <v>40</v>
      </c>
      <c r="K145" s="82" t="s">
        <v>1755</v>
      </c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>
        <v>40</v>
      </c>
      <c r="AA145" s="82"/>
      <c r="AB145" s="82">
        <v>40</v>
      </c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</row>
    <row r="146" spans="1:51" ht="14.25" customHeight="1">
      <c r="A146" s="83">
        <v>141</v>
      </c>
      <c r="B146" s="84"/>
      <c r="C146" s="86" t="s">
        <v>1233</v>
      </c>
      <c r="D146" s="86" t="s">
        <v>1284</v>
      </c>
      <c r="E146" s="86" t="s">
        <v>46</v>
      </c>
      <c r="F146" s="86" t="s">
        <v>135</v>
      </c>
      <c r="G146" s="86" t="s">
        <v>1324</v>
      </c>
      <c r="H146" s="83">
        <v>10</v>
      </c>
      <c r="I146" s="83" t="s">
        <v>1565</v>
      </c>
      <c r="J146" s="83">
        <v>48</v>
      </c>
      <c r="K146" s="82" t="s">
        <v>1727</v>
      </c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>
        <v>9.6</v>
      </c>
      <c r="AB146" s="82"/>
      <c r="AC146" s="82"/>
      <c r="AD146" s="82"/>
      <c r="AE146" s="82">
        <v>9.6</v>
      </c>
      <c r="AF146" s="82"/>
      <c r="AG146" s="82">
        <v>9.6</v>
      </c>
      <c r="AH146" s="82"/>
      <c r="AI146" s="82">
        <v>9.6</v>
      </c>
      <c r="AJ146" s="82"/>
      <c r="AK146" s="82">
        <v>9.6</v>
      </c>
      <c r="AL146" s="82"/>
      <c r="AM146" s="82">
        <v>9.6</v>
      </c>
      <c r="AN146" s="82"/>
      <c r="AO146" s="82">
        <v>9.6</v>
      </c>
      <c r="AP146" s="82"/>
      <c r="AQ146" s="82">
        <v>9.6</v>
      </c>
      <c r="AR146" s="82"/>
      <c r="AS146" s="82">
        <v>9.6</v>
      </c>
      <c r="AT146" s="82"/>
      <c r="AU146" s="82"/>
      <c r="AV146" s="82"/>
      <c r="AW146" s="82"/>
      <c r="AX146" s="82"/>
      <c r="AY146" s="82"/>
    </row>
    <row r="147" spans="1:51" ht="14.25" customHeight="1">
      <c r="A147" s="83">
        <v>142</v>
      </c>
      <c r="B147" s="84"/>
      <c r="C147" s="86" t="s">
        <v>455</v>
      </c>
      <c r="D147" s="86" t="s">
        <v>321</v>
      </c>
      <c r="E147" s="86" t="s">
        <v>46</v>
      </c>
      <c r="F147" s="86" t="s">
        <v>135</v>
      </c>
      <c r="G147" s="86" t="s">
        <v>650</v>
      </c>
      <c r="H147" s="83">
        <v>1</v>
      </c>
      <c r="I147" s="83" t="s">
        <v>722</v>
      </c>
      <c r="J147" s="83">
        <v>30</v>
      </c>
      <c r="K147" s="82" t="s">
        <v>1745</v>
      </c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>
        <v>30</v>
      </c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</row>
    <row r="148" spans="1:51" ht="14.25" customHeight="1">
      <c r="A148" s="83">
        <v>143</v>
      </c>
      <c r="B148" s="84"/>
      <c r="C148" s="86" t="s">
        <v>455</v>
      </c>
      <c r="D148" s="86" t="s">
        <v>349</v>
      </c>
      <c r="E148" s="86" t="s">
        <v>46</v>
      </c>
      <c r="F148" s="86" t="s">
        <v>135</v>
      </c>
      <c r="G148" s="86" t="s">
        <v>650</v>
      </c>
      <c r="H148" s="83">
        <v>1</v>
      </c>
      <c r="I148" s="83" t="s">
        <v>752</v>
      </c>
      <c r="J148" s="83">
        <v>15</v>
      </c>
      <c r="K148" s="82" t="s">
        <v>1738</v>
      </c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>
        <v>15</v>
      </c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</row>
    <row r="149" spans="1:51" ht="14.25" customHeight="1">
      <c r="A149" s="83">
        <v>144</v>
      </c>
      <c r="B149" s="84"/>
      <c r="C149" s="86" t="s">
        <v>455</v>
      </c>
      <c r="D149" s="86" t="s">
        <v>481</v>
      </c>
      <c r="E149" s="86" t="s">
        <v>46</v>
      </c>
      <c r="F149" s="86" t="s">
        <v>436</v>
      </c>
      <c r="G149" s="86" t="s">
        <v>601</v>
      </c>
      <c r="H149" s="83">
        <v>2</v>
      </c>
      <c r="I149" s="83" t="s">
        <v>730</v>
      </c>
      <c r="J149" s="83">
        <v>35</v>
      </c>
      <c r="K149" s="82" t="s">
        <v>1747</v>
      </c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>
        <v>35</v>
      </c>
      <c r="AK149" s="82"/>
      <c r="AL149" s="82">
        <v>35</v>
      </c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</row>
    <row r="150" spans="1:51" ht="14.25" customHeight="1">
      <c r="A150" s="83">
        <v>145</v>
      </c>
      <c r="B150" s="84"/>
      <c r="C150" s="86" t="s">
        <v>455</v>
      </c>
      <c r="D150" s="86" t="s">
        <v>497</v>
      </c>
      <c r="E150" s="86" t="s">
        <v>46</v>
      </c>
      <c r="F150" s="86" t="s">
        <v>94</v>
      </c>
      <c r="G150" s="86" t="s">
        <v>604</v>
      </c>
      <c r="H150" s="83">
        <v>2</v>
      </c>
      <c r="I150" s="83" t="s">
        <v>730</v>
      </c>
      <c r="J150" s="83">
        <v>26</v>
      </c>
      <c r="K150" s="82" t="s">
        <v>1747</v>
      </c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>
        <v>26</v>
      </c>
      <c r="AK150" s="82"/>
      <c r="AL150" s="82">
        <v>26</v>
      </c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</row>
    <row r="151" spans="1:51" ht="14.25" customHeight="1">
      <c r="A151" s="83">
        <v>146</v>
      </c>
      <c r="B151" s="84"/>
      <c r="C151" s="86" t="s">
        <v>455</v>
      </c>
      <c r="D151" s="86" t="s">
        <v>482</v>
      </c>
      <c r="E151" s="86" t="s">
        <v>46</v>
      </c>
      <c r="F151" s="86" t="s">
        <v>436</v>
      </c>
      <c r="G151" s="86" t="s">
        <v>601</v>
      </c>
      <c r="H151" s="83">
        <v>2</v>
      </c>
      <c r="I151" s="83" t="s">
        <v>731</v>
      </c>
      <c r="J151" s="83">
        <v>31</v>
      </c>
      <c r="K151" s="82" t="s">
        <v>1748</v>
      </c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>
        <v>31</v>
      </c>
      <c r="AL151" s="82"/>
      <c r="AM151" s="82">
        <v>31</v>
      </c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</row>
    <row r="152" spans="1:51" ht="14.25" customHeight="1">
      <c r="A152" s="83">
        <v>147</v>
      </c>
      <c r="B152" s="84"/>
      <c r="C152" s="86" t="s">
        <v>455</v>
      </c>
      <c r="D152" s="86" t="s">
        <v>462</v>
      </c>
      <c r="E152" s="86" t="s">
        <v>46</v>
      </c>
      <c r="F152" s="86" t="s">
        <v>135</v>
      </c>
      <c r="G152" s="86" t="s">
        <v>602</v>
      </c>
      <c r="H152" s="83">
        <v>2</v>
      </c>
      <c r="I152" s="83" t="s">
        <v>705</v>
      </c>
      <c r="J152" s="83">
        <v>26</v>
      </c>
      <c r="K152" s="82" t="s">
        <v>1734</v>
      </c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>
        <v>26</v>
      </c>
      <c r="AS152" s="82"/>
      <c r="AT152" s="82">
        <v>26</v>
      </c>
      <c r="AU152" s="82"/>
      <c r="AV152" s="82"/>
      <c r="AW152" s="82"/>
      <c r="AX152" s="82"/>
      <c r="AY152" s="82"/>
    </row>
    <row r="153" spans="1:51" ht="14.25" customHeight="1">
      <c r="A153" s="83">
        <v>148</v>
      </c>
      <c r="B153" s="84"/>
      <c r="C153" s="86" t="s">
        <v>455</v>
      </c>
      <c r="D153" s="86" t="s">
        <v>498</v>
      </c>
      <c r="E153" s="86" t="s">
        <v>46</v>
      </c>
      <c r="F153" s="86" t="s">
        <v>94</v>
      </c>
      <c r="G153" s="86" t="s">
        <v>603</v>
      </c>
      <c r="H153" s="83">
        <v>2</v>
      </c>
      <c r="I153" s="83" t="s">
        <v>705</v>
      </c>
      <c r="J153" s="83">
        <v>43</v>
      </c>
      <c r="K153" s="82" t="s">
        <v>1734</v>
      </c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>
        <v>43</v>
      </c>
      <c r="AS153" s="82"/>
      <c r="AT153" s="82">
        <v>43</v>
      </c>
      <c r="AU153" s="82"/>
      <c r="AV153" s="82"/>
      <c r="AW153" s="82"/>
      <c r="AX153" s="82"/>
      <c r="AY153" s="82"/>
    </row>
    <row r="154" spans="1:51" ht="14.25" customHeight="1">
      <c r="A154" s="83">
        <v>149</v>
      </c>
      <c r="B154" s="84"/>
      <c r="C154" s="86" t="s">
        <v>455</v>
      </c>
      <c r="D154" s="86" t="s">
        <v>499</v>
      </c>
      <c r="E154" s="86" t="s">
        <v>46</v>
      </c>
      <c r="F154" s="86" t="s">
        <v>94</v>
      </c>
      <c r="G154" s="86" t="s">
        <v>603</v>
      </c>
      <c r="H154" s="83">
        <v>2</v>
      </c>
      <c r="I154" s="83" t="s">
        <v>706</v>
      </c>
      <c r="J154" s="83">
        <v>44</v>
      </c>
      <c r="K154" s="82" t="s">
        <v>1735</v>
      </c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>
        <v>44</v>
      </c>
      <c r="AT154" s="82"/>
      <c r="AU154" s="82">
        <v>44</v>
      </c>
      <c r="AV154" s="82"/>
      <c r="AW154" s="82"/>
      <c r="AX154" s="82"/>
      <c r="AY154" s="82"/>
    </row>
    <row r="155" spans="1:51" ht="14.25" customHeight="1">
      <c r="A155" s="83">
        <v>150</v>
      </c>
      <c r="B155" s="84"/>
      <c r="C155" s="86" t="s">
        <v>1233</v>
      </c>
      <c r="D155" s="86" t="s">
        <v>1242</v>
      </c>
      <c r="E155" s="86" t="s">
        <v>46</v>
      </c>
      <c r="F155" s="86" t="s">
        <v>135</v>
      </c>
      <c r="G155" s="86" t="s">
        <v>1294</v>
      </c>
      <c r="H155" s="83">
        <v>1</v>
      </c>
      <c r="I155" s="83" t="s">
        <v>1566</v>
      </c>
      <c r="J155" s="83">
        <v>45</v>
      </c>
      <c r="K155" s="82" t="s">
        <v>1764</v>
      </c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>
        <v>54</v>
      </c>
      <c r="AV155" s="82"/>
      <c r="AW155" s="82"/>
      <c r="AX155" s="82"/>
      <c r="AY155" s="82"/>
    </row>
    <row r="156" spans="1:51" ht="14.25" customHeight="1">
      <c r="A156" s="102" t="s">
        <v>1768</v>
      </c>
      <c r="B156" s="102"/>
      <c r="C156" s="102"/>
      <c r="D156" s="102"/>
      <c r="E156" s="102"/>
      <c r="F156" s="102"/>
      <c r="G156" s="102"/>
      <c r="H156" s="102"/>
      <c r="I156" s="83"/>
      <c r="J156" s="82">
        <f>SUM(J135:J155)</f>
        <v>746</v>
      </c>
      <c r="K156" s="82">
        <f t="shared" ref="K156:AY156" si="2">SUM(K135:K155)</f>
        <v>0</v>
      </c>
      <c r="L156" s="83">
        <f t="shared" si="2"/>
        <v>106</v>
      </c>
      <c r="M156" s="83">
        <f t="shared" si="2"/>
        <v>79</v>
      </c>
      <c r="N156" s="83">
        <f t="shared" si="2"/>
        <v>71</v>
      </c>
      <c r="O156" s="83">
        <f t="shared" si="2"/>
        <v>79</v>
      </c>
      <c r="P156" s="83">
        <f t="shared" si="2"/>
        <v>24</v>
      </c>
      <c r="Q156" s="83">
        <f t="shared" si="2"/>
        <v>44</v>
      </c>
      <c r="R156" s="83">
        <f t="shared" si="2"/>
        <v>0</v>
      </c>
      <c r="S156" s="83">
        <f t="shared" si="2"/>
        <v>44</v>
      </c>
      <c r="T156" s="83">
        <f t="shared" si="2"/>
        <v>29</v>
      </c>
      <c r="U156" s="83">
        <f t="shared" si="2"/>
        <v>30</v>
      </c>
      <c r="V156" s="83">
        <f t="shared" si="2"/>
        <v>64</v>
      </c>
      <c r="W156" s="83">
        <f t="shared" si="2"/>
        <v>30</v>
      </c>
      <c r="X156" s="83">
        <f t="shared" si="2"/>
        <v>0</v>
      </c>
      <c r="Y156" s="83">
        <f t="shared" si="2"/>
        <v>0</v>
      </c>
      <c r="Z156" s="83">
        <f t="shared" si="2"/>
        <v>40</v>
      </c>
      <c r="AA156" s="83">
        <f t="shared" si="2"/>
        <v>9.6</v>
      </c>
      <c r="AB156" s="83">
        <f t="shared" si="2"/>
        <v>40</v>
      </c>
      <c r="AC156" s="83">
        <f t="shared" si="2"/>
        <v>30</v>
      </c>
      <c r="AD156" s="83">
        <f t="shared" si="2"/>
        <v>15</v>
      </c>
      <c r="AE156" s="83">
        <f t="shared" si="2"/>
        <v>9.6</v>
      </c>
      <c r="AF156" s="83">
        <f t="shared" si="2"/>
        <v>0</v>
      </c>
      <c r="AG156" s="83">
        <f t="shared" si="2"/>
        <v>9.6</v>
      </c>
      <c r="AH156" s="83">
        <f t="shared" si="2"/>
        <v>0</v>
      </c>
      <c r="AI156" s="83">
        <f t="shared" si="2"/>
        <v>9.6</v>
      </c>
      <c r="AJ156" s="83">
        <f t="shared" si="2"/>
        <v>61</v>
      </c>
      <c r="AK156" s="83">
        <f t="shared" si="2"/>
        <v>40.6</v>
      </c>
      <c r="AL156" s="83">
        <f t="shared" si="2"/>
        <v>61</v>
      </c>
      <c r="AM156" s="83">
        <f t="shared" si="2"/>
        <v>40.6</v>
      </c>
      <c r="AN156" s="83">
        <f t="shared" si="2"/>
        <v>0</v>
      </c>
      <c r="AO156" s="83">
        <f t="shared" si="2"/>
        <v>9.6</v>
      </c>
      <c r="AP156" s="83">
        <f t="shared" si="2"/>
        <v>0</v>
      </c>
      <c r="AQ156" s="83">
        <f t="shared" si="2"/>
        <v>9.6</v>
      </c>
      <c r="AR156" s="83">
        <f t="shared" si="2"/>
        <v>69</v>
      </c>
      <c r="AS156" s="83">
        <f t="shared" si="2"/>
        <v>53.6</v>
      </c>
      <c r="AT156" s="83">
        <f t="shared" si="2"/>
        <v>69</v>
      </c>
      <c r="AU156" s="83">
        <f t="shared" si="2"/>
        <v>98</v>
      </c>
      <c r="AV156" s="83">
        <f t="shared" si="2"/>
        <v>0</v>
      </c>
      <c r="AW156" s="83">
        <f t="shared" si="2"/>
        <v>0</v>
      </c>
      <c r="AX156" s="83">
        <f t="shared" si="2"/>
        <v>0</v>
      </c>
      <c r="AY156" s="83">
        <f t="shared" si="2"/>
        <v>0</v>
      </c>
    </row>
    <row r="157" spans="1:51" ht="14.25" customHeight="1">
      <c r="A157" s="83">
        <v>151</v>
      </c>
      <c r="B157" s="84"/>
      <c r="C157" s="86" t="s">
        <v>854</v>
      </c>
      <c r="D157" s="86" t="s">
        <v>888</v>
      </c>
      <c r="E157" s="86" t="s">
        <v>586</v>
      </c>
      <c r="F157" s="86" t="s">
        <v>294</v>
      </c>
      <c r="G157" s="86" t="s">
        <v>946</v>
      </c>
      <c r="H157" s="83">
        <v>1</v>
      </c>
      <c r="I157" s="83" t="s">
        <v>996</v>
      </c>
      <c r="J157" s="83">
        <v>37</v>
      </c>
      <c r="K157" s="82" t="s">
        <v>1718</v>
      </c>
      <c r="L157" s="82">
        <v>37</v>
      </c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</row>
    <row r="158" spans="1:51" ht="14.25" customHeight="1">
      <c r="A158" s="83">
        <v>152</v>
      </c>
      <c r="B158" s="84"/>
      <c r="C158" s="86" t="s">
        <v>455</v>
      </c>
      <c r="D158" s="86" t="s">
        <v>457</v>
      </c>
      <c r="E158" s="86" t="s">
        <v>586</v>
      </c>
      <c r="F158" s="86" t="s">
        <v>293</v>
      </c>
      <c r="G158" s="86" t="s">
        <v>587</v>
      </c>
      <c r="H158" s="83">
        <v>3</v>
      </c>
      <c r="I158" s="83" t="s">
        <v>693</v>
      </c>
      <c r="J158" s="83">
        <v>21</v>
      </c>
      <c r="K158" s="82" t="s">
        <v>1718</v>
      </c>
      <c r="L158" s="82">
        <v>21</v>
      </c>
      <c r="M158" s="82"/>
      <c r="N158" s="82">
        <v>21</v>
      </c>
      <c r="O158" s="82"/>
      <c r="P158" s="82">
        <v>21</v>
      </c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</row>
    <row r="159" spans="1:51" ht="14.25" customHeight="1">
      <c r="A159" s="83">
        <v>153</v>
      </c>
      <c r="B159" s="84"/>
      <c r="C159" s="86" t="s">
        <v>455</v>
      </c>
      <c r="D159" s="86" t="s">
        <v>469</v>
      </c>
      <c r="E159" s="86" t="s">
        <v>586</v>
      </c>
      <c r="F159" s="86" t="s">
        <v>1536</v>
      </c>
      <c r="G159" s="86" t="s">
        <v>587</v>
      </c>
      <c r="H159" s="83">
        <v>3</v>
      </c>
      <c r="I159" s="83" t="s">
        <v>693</v>
      </c>
      <c r="J159" s="83">
        <v>39</v>
      </c>
      <c r="K159" s="82" t="s">
        <v>1718</v>
      </c>
      <c r="L159" s="82">
        <v>39</v>
      </c>
      <c r="M159" s="82"/>
      <c r="N159" s="82">
        <v>39</v>
      </c>
      <c r="O159" s="82"/>
      <c r="P159" s="82">
        <v>39</v>
      </c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</row>
    <row r="160" spans="1:51" ht="14.25" customHeight="1">
      <c r="A160" s="83">
        <v>154</v>
      </c>
      <c r="B160" s="84"/>
      <c r="C160" s="86" t="s">
        <v>455</v>
      </c>
      <c r="D160" s="86" t="s">
        <v>483</v>
      </c>
      <c r="E160" s="86" t="s">
        <v>586</v>
      </c>
      <c r="F160" s="86" t="s">
        <v>333</v>
      </c>
      <c r="G160" s="86" t="s">
        <v>594</v>
      </c>
      <c r="H160" s="83">
        <v>3</v>
      </c>
      <c r="I160" s="83" t="s">
        <v>693</v>
      </c>
      <c r="J160" s="83">
        <v>42</v>
      </c>
      <c r="K160" s="82" t="s">
        <v>1718</v>
      </c>
      <c r="L160" s="82">
        <v>42</v>
      </c>
      <c r="M160" s="82"/>
      <c r="N160" s="82">
        <v>42</v>
      </c>
      <c r="O160" s="82"/>
      <c r="P160" s="82">
        <v>42</v>
      </c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</row>
    <row r="161" spans="1:51" ht="14.25" customHeight="1">
      <c r="A161" s="83">
        <v>155</v>
      </c>
      <c r="B161" s="84"/>
      <c r="C161" s="86" t="s">
        <v>455</v>
      </c>
      <c r="D161" s="86" t="s">
        <v>353</v>
      </c>
      <c r="E161" s="86" t="s">
        <v>586</v>
      </c>
      <c r="F161" s="86" t="s">
        <v>295</v>
      </c>
      <c r="G161" s="86" t="s">
        <v>306</v>
      </c>
      <c r="H161" s="83">
        <v>2</v>
      </c>
      <c r="I161" s="83" t="s">
        <v>733</v>
      </c>
      <c r="J161" s="83">
        <v>40</v>
      </c>
      <c r="K161" s="82" t="s">
        <v>1718</v>
      </c>
      <c r="L161" s="82">
        <v>40</v>
      </c>
      <c r="M161" s="82"/>
      <c r="N161" s="82">
        <v>40</v>
      </c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</row>
    <row r="162" spans="1:51" ht="14.25" customHeight="1">
      <c r="A162" s="83">
        <v>156</v>
      </c>
      <c r="B162" s="84"/>
      <c r="C162" s="86" t="s">
        <v>1233</v>
      </c>
      <c r="D162" s="86" t="s">
        <v>1285</v>
      </c>
      <c r="E162" s="86" t="s">
        <v>586</v>
      </c>
      <c r="F162" s="86" t="s">
        <v>300</v>
      </c>
      <c r="G162" s="86" t="s">
        <v>1326</v>
      </c>
      <c r="H162" s="83">
        <v>18</v>
      </c>
      <c r="I162" s="83" t="s">
        <v>1548</v>
      </c>
      <c r="J162" s="83">
        <v>49</v>
      </c>
      <c r="K162" s="82" t="s">
        <v>1718</v>
      </c>
      <c r="L162" s="82">
        <v>9.8000000000000007</v>
      </c>
      <c r="M162" s="82"/>
      <c r="N162" s="82">
        <v>9.8000000000000007</v>
      </c>
      <c r="O162" s="82"/>
      <c r="P162" s="82">
        <v>9.8000000000000007</v>
      </c>
      <c r="Q162" s="82"/>
      <c r="R162" s="82">
        <v>9.8000000000000007</v>
      </c>
      <c r="S162" s="82"/>
      <c r="T162" s="82">
        <v>9.8000000000000007</v>
      </c>
      <c r="U162" s="82"/>
      <c r="V162" s="82">
        <v>9.8000000000000007</v>
      </c>
      <c r="W162" s="82"/>
      <c r="X162" s="82">
        <v>9.8000000000000007</v>
      </c>
      <c r="Y162" s="82"/>
      <c r="Z162" s="82">
        <v>9.8000000000000007</v>
      </c>
      <c r="AA162" s="82"/>
      <c r="AB162" s="82">
        <v>9.8000000000000007</v>
      </c>
      <c r="AC162" s="82"/>
      <c r="AD162" s="82">
        <v>9.8000000000000007</v>
      </c>
      <c r="AE162" s="82"/>
      <c r="AF162" s="82">
        <v>9.8000000000000007</v>
      </c>
      <c r="AG162" s="82"/>
      <c r="AH162" s="82">
        <v>9.8000000000000007</v>
      </c>
      <c r="AI162" s="82"/>
      <c r="AJ162" s="82">
        <v>9.8000000000000007</v>
      </c>
      <c r="AK162" s="82"/>
      <c r="AL162" s="82">
        <v>9.8000000000000007</v>
      </c>
      <c r="AM162" s="82"/>
      <c r="AN162" s="82">
        <v>9.8000000000000007</v>
      </c>
      <c r="AO162" s="82"/>
      <c r="AP162" s="82">
        <v>9.8000000000000007</v>
      </c>
      <c r="AQ162" s="82"/>
      <c r="AR162" s="82">
        <v>9.8000000000000007</v>
      </c>
      <c r="AS162" s="82"/>
      <c r="AT162" s="82">
        <v>9.8000000000000007</v>
      </c>
      <c r="AU162" s="82"/>
      <c r="AV162" s="82"/>
      <c r="AW162" s="82"/>
      <c r="AX162" s="82"/>
      <c r="AY162" s="82"/>
    </row>
    <row r="163" spans="1:51" ht="14.25" customHeight="1">
      <c r="A163" s="83">
        <v>157</v>
      </c>
      <c r="B163" s="84"/>
      <c r="C163" s="86" t="s">
        <v>1528</v>
      </c>
      <c r="D163" s="86" t="s">
        <v>1424</v>
      </c>
      <c r="E163" s="86" t="s">
        <v>586</v>
      </c>
      <c r="F163" s="86" t="s">
        <v>330</v>
      </c>
      <c r="G163" s="86" t="s">
        <v>1454</v>
      </c>
      <c r="H163" s="83">
        <v>5</v>
      </c>
      <c r="I163" s="83" t="s">
        <v>1493</v>
      </c>
      <c r="J163" s="83">
        <v>43</v>
      </c>
      <c r="K163" s="82" t="s">
        <v>1718</v>
      </c>
      <c r="L163" s="82">
        <v>43</v>
      </c>
      <c r="M163" s="82"/>
      <c r="N163" s="82">
        <v>43</v>
      </c>
      <c r="O163" s="82"/>
      <c r="P163" s="82">
        <v>43</v>
      </c>
      <c r="Q163" s="82"/>
      <c r="R163" s="82">
        <v>34.4</v>
      </c>
      <c r="S163" s="82"/>
      <c r="T163" s="82">
        <v>34.4</v>
      </c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</row>
    <row r="164" spans="1:51" ht="14.25" customHeight="1">
      <c r="A164" s="83">
        <v>158</v>
      </c>
      <c r="B164" s="84"/>
      <c r="C164" s="86" t="s">
        <v>455</v>
      </c>
      <c r="D164" s="86" t="s">
        <v>458</v>
      </c>
      <c r="E164" s="86" t="s">
        <v>586</v>
      </c>
      <c r="F164" s="86" t="s">
        <v>293</v>
      </c>
      <c r="G164" s="86" t="s">
        <v>587</v>
      </c>
      <c r="H164" s="83">
        <v>3</v>
      </c>
      <c r="I164" s="83" t="s">
        <v>694</v>
      </c>
      <c r="J164" s="83">
        <v>30</v>
      </c>
      <c r="K164" s="82" t="s">
        <v>1720</v>
      </c>
      <c r="L164" s="82"/>
      <c r="M164" s="82">
        <v>30</v>
      </c>
      <c r="N164" s="82"/>
      <c r="O164" s="82">
        <v>30</v>
      </c>
      <c r="P164" s="82"/>
      <c r="Q164" s="82">
        <v>30</v>
      </c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</row>
    <row r="165" spans="1:51" ht="14.25" customHeight="1">
      <c r="A165" s="83">
        <v>159</v>
      </c>
      <c r="B165" s="84"/>
      <c r="C165" s="86" t="s">
        <v>455</v>
      </c>
      <c r="D165" s="86" t="s">
        <v>464</v>
      </c>
      <c r="E165" s="86" t="s">
        <v>586</v>
      </c>
      <c r="F165" s="86" t="s">
        <v>298</v>
      </c>
      <c r="G165" s="86" t="s">
        <v>589</v>
      </c>
      <c r="H165" s="83">
        <v>4</v>
      </c>
      <c r="I165" s="83" t="s">
        <v>708</v>
      </c>
      <c r="J165" s="83">
        <v>40</v>
      </c>
      <c r="K165" s="82" t="s">
        <v>1720</v>
      </c>
      <c r="L165" s="82"/>
      <c r="M165" s="82">
        <v>40</v>
      </c>
      <c r="N165" s="82"/>
      <c r="O165" s="82">
        <v>40</v>
      </c>
      <c r="P165" s="82"/>
      <c r="Q165" s="82">
        <v>40</v>
      </c>
      <c r="R165" s="82"/>
      <c r="S165" s="82">
        <v>40</v>
      </c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</row>
    <row r="166" spans="1:51" ht="14.25" customHeight="1">
      <c r="A166" s="83">
        <v>160</v>
      </c>
      <c r="B166" s="84"/>
      <c r="C166" s="86" t="s">
        <v>455</v>
      </c>
      <c r="D166" s="86" t="s">
        <v>484</v>
      </c>
      <c r="E166" s="86" t="s">
        <v>586</v>
      </c>
      <c r="F166" s="86" t="s">
        <v>333</v>
      </c>
      <c r="G166" s="86" t="s">
        <v>594</v>
      </c>
      <c r="H166" s="83">
        <v>3</v>
      </c>
      <c r="I166" s="83" t="s">
        <v>694</v>
      </c>
      <c r="J166" s="83">
        <v>42</v>
      </c>
      <c r="K166" s="82" t="s">
        <v>1720</v>
      </c>
      <c r="L166" s="82"/>
      <c r="M166" s="82">
        <v>42</v>
      </c>
      <c r="N166" s="82"/>
      <c r="O166" s="82">
        <v>42</v>
      </c>
      <c r="P166" s="82"/>
      <c r="Q166" s="82">
        <v>42</v>
      </c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</row>
    <row r="167" spans="1:51" ht="14.25" customHeight="1">
      <c r="A167" s="83">
        <v>161</v>
      </c>
      <c r="B167" s="84"/>
      <c r="C167" s="86" t="s">
        <v>455</v>
      </c>
      <c r="D167" s="86" t="s">
        <v>348</v>
      </c>
      <c r="E167" s="86" t="s">
        <v>586</v>
      </c>
      <c r="F167" s="86" t="s">
        <v>295</v>
      </c>
      <c r="G167" s="86" t="s">
        <v>306</v>
      </c>
      <c r="H167" s="83">
        <v>2</v>
      </c>
      <c r="I167" s="83" t="s">
        <v>732</v>
      </c>
      <c r="J167" s="83">
        <v>36</v>
      </c>
      <c r="K167" s="82" t="s">
        <v>1720</v>
      </c>
      <c r="L167" s="82"/>
      <c r="M167" s="82">
        <v>36</v>
      </c>
      <c r="N167" s="82"/>
      <c r="O167" s="82">
        <v>36</v>
      </c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</row>
    <row r="168" spans="1:51" ht="14.25" customHeight="1">
      <c r="A168" s="83">
        <v>162</v>
      </c>
      <c r="B168" s="84"/>
      <c r="C168" s="86" t="s">
        <v>455</v>
      </c>
      <c r="D168" s="86" t="s">
        <v>309</v>
      </c>
      <c r="E168" s="86" t="s">
        <v>586</v>
      </c>
      <c r="F168" s="86" t="s">
        <v>294</v>
      </c>
      <c r="G168" s="86" t="s">
        <v>633</v>
      </c>
      <c r="H168" s="83">
        <v>4</v>
      </c>
      <c r="I168" s="83" t="s">
        <v>708</v>
      </c>
      <c r="J168" s="83">
        <v>30</v>
      </c>
      <c r="K168" s="82" t="s">
        <v>1720</v>
      </c>
      <c r="L168" s="82"/>
      <c r="M168" s="82">
        <v>30</v>
      </c>
      <c r="N168" s="82"/>
      <c r="O168" s="82">
        <v>30</v>
      </c>
      <c r="P168" s="82"/>
      <c r="Q168" s="82">
        <v>30</v>
      </c>
      <c r="R168" s="82"/>
      <c r="S168" s="82">
        <v>30</v>
      </c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</row>
    <row r="169" spans="1:51" ht="14.25" customHeight="1">
      <c r="A169" s="83">
        <v>163</v>
      </c>
      <c r="B169" s="84"/>
      <c r="C169" s="86" t="s">
        <v>455</v>
      </c>
      <c r="D169" s="86" t="s">
        <v>559</v>
      </c>
      <c r="E169" s="86" t="s">
        <v>586</v>
      </c>
      <c r="F169" s="86" t="s">
        <v>330</v>
      </c>
      <c r="G169" s="86" t="s">
        <v>660</v>
      </c>
      <c r="H169" s="83">
        <v>3</v>
      </c>
      <c r="I169" s="83" t="s">
        <v>694</v>
      </c>
      <c r="J169" s="83">
        <v>27</v>
      </c>
      <c r="K169" s="82" t="s">
        <v>1720</v>
      </c>
      <c r="L169" s="82"/>
      <c r="M169" s="82">
        <v>27</v>
      </c>
      <c r="N169" s="82"/>
      <c r="O169" s="82">
        <v>27</v>
      </c>
      <c r="P169" s="82"/>
      <c r="Q169" s="82">
        <v>27</v>
      </c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</row>
    <row r="170" spans="1:51" ht="14.25" customHeight="1">
      <c r="A170" s="83">
        <v>164</v>
      </c>
      <c r="B170" s="84"/>
      <c r="C170" s="86" t="s">
        <v>854</v>
      </c>
      <c r="D170" s="86" t="s">
        <v>888</v>
      </c>
      <c r="E170" s="86" t="s">
        <v>586</v>
      </c>
      <c r="F170" s="86" t="s">
        <v>294</v>
      </c>
      <c r="G170" s="86" t="s">
        <v>946</v>
      </c>
      <c r="H170" s="83">
        <v>1</v>
      </c>
      <c r="I170" s="83" t="s">
        <v>814</v>
      </c>
      <c r="J170" s="83">
        <v>37</v>
      </c>
      <c r="K170" s="82" t="s">
        <v>1754</v>
      </c>
      <c r="L170" s="82"/>
      <c r="M170" s="82"/>
      <c r="N170" s="82">
        <v>37</v>
      </c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</row>
    <row r="171" spans="1:51" ht="14.25" customHeight="1">
      <c r="A171" s="83">
        <v>165</v>
      </c>
      <c r="B171" s="84"/>
      <c r="C171" s="86" t="s">
        <v>854</v>
      </c>
      <c r="D171" s="86" t="s">
        <v>889</v>
      </c>
      <c r="E171" s="86" t="s">
        <v>586</v>
      </c>
      <c r="F171" s="86" t="s">
        <v>294</v>
      </c>
      <c r="G171" s="86" t="s">
        <v>946</v>
      </c>
      <c r="H171" s="83">
        <v>1</v>
      </c>
      <c r="I171" s="83" t="s">
        <v>812</v>
      </c>
      <c r="J171" s="83">
        <v>37</v>
      </c>
      <c r="K171" s="82" t="s">
        <v>1742</v>
      </c>
      <c r="L171" s="82"/>
      <c r="M171" s="82"/>
      <c r="N171" s="82"/>
      <c r="O171" s="82"/>
      <c r="P171" s="82">
        <v>37</v>
      </c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</row>
    <row r="172" spans="1:51" ht="14.25" customHeight="1">
      <c r="A172" s="83">
        <v>166</v>
      </c>
      <c r="B172" s="84"/>
      <c r="C172" s="86" t="s">
        <v>455</v>
      </c>
      <c r="D172" s="86" t="s">
        <v>485</v>
      </c>
      <c r="E172" s="86" t="s">
        <v>586</v>
      </c>
      <c r="F172" s="86" t="s">
        <v>437</v>
      </c>
      <c r="G172" s="86" t="s">
        <v>596</v>
      </c>
      <c r="H172" s="83">
        <v>2</v>
      </c>
      <c r="I172" s="83" t="s">
        <v>692</v>
      </c>
      <c r="J172" s="83">
        <v>20</v>
      </c>
      <c r="K172" s="82" t="s">
        <v>1742</v>
      </c>
      <c r="L172" s="82"/>
      <c r="M172" s="82"/>
      <c r="N172" s="82"/>
      <c r="O172" s="82"/>
      <c r="P172" s="82">
        <v>20</v>
      </c>
      <c r="Q172" s="82"/>
      <c r="R172" s="82">
        <v>20</v>
      </c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</row>
    <row r="173" spans="1:51" ht="14.25" customHeight="1">
      <c r="A173" s="83">
        <v>167</v>
      </c>
      <c r="B173" s="84"/>
      <c r="C173" s="86" t="s">
        <v>854</v>
      </c>
      <c r="D173" s="86" t="s">
        <v>889</v>
      </c>
      <c r="E173" s="86" t="s">
        <v>586</v>
      </c>
      <c r="F173" s="86" t="s">
        <v>294</v>
      </c>
      <c r="G173" s="86" t="s">
        <v>946</v>
      </c>
      <c r="H173" s="83">
        <v>1</v>
      </c>
      <c r="I173" s="83" t="s">
        <v>997</v>
      </c>
      <c r="J173" s="83">
        <v>37</v>
      </c>
      <c r="K173" s="82" t="s">
        <v>1721</v>
      </c>
      <c r="L173" s="82"/>
      <c r="M173" s="82"/>
      <c r="N173" s="82"/>
      <c r="O173" s="82"/>
      <c r="P173" s="82"/>
      <c r="Q173" s="82"/>
      <c r="R173" s="82">
        <v>37</v>
      </c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</row>
    <row r="174" spans="1:51" ht="14.25" customHeight="1">
      <c r="A174" s="83">
        <v>168</v>
      </c>
      <c r="B174" s="84"/>
      <c r="C174" s="86" t="s">
        <v>455</v>
      </c>
      <c r="D174" s="86" t="s">
        <v>459</v>
      </c>
      <c r="E174" s="86" t="s">
        <v>586</v>
      </c>
      <c r="F174" s="86" t="s">
        <v>1536</v>
      </c>
      <c r="G174" s="86" t="s">
        <v>587</v>
      </c>
      <c r="H174" s="83">
        <v>3</v>
      </c>
      <c r="I174" s="83" t="s">
        <v>695</v>
      </c>
      <c r="J174" s="83">
        <v>46</v>
      </c>
      <c r="K174" s="82" t="s">
        <v>1721</v>
      </c>
      <c r="L174" s="82"/>
      <c r="M174" s="82"/>
      <c r="N174" s="82"/>
      <c r="O174" s="82"/>
      <c r="P174" s="82"/>
      <c r="Q174" s="82"/>
      <c r="R174" s="82">
        <v>46</v>
      </c>
      <c r="S174" s="82"/>
      <c r="T174" s="82">
        <v>46</v>
      </c>
      <c r="U174" s="82"/>
      <c r="V174" s="82">
        <v>46</v>
      </c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</row>
    <row r="175" spans="1:51" ht="14.25" customHeight="1">
      <c r="A175" s="83">
        <v>169</v>
      </c>
      <c r="B175" s="84"/>
      <c r="C175" s="86" t="s">
        <v>455</v>
      </c>
      <c r="D175" s="86" t="s">
        <v>457</v>
      </c>
      <c r="E175" s="86" t="s">
        <v>586</v>
      </c>
      <c r="F175" s="86" t="s">
        <v>295</v>
      </c>
      <c r="G175" s="86" t="s">
        <v>588</v>
      </c>
      <c r="H175" s="83">
        <v>3</v>
      </c>
      <c r="I175" s="83" t="s">
        <v>695</v>
      </c>
      <c r="J175" s="83">
        <v>21</v>
      </c>
      <c r="K175" s="82" t="s">
        <v>1721</v>
      </c>
      <c r="L175" s="82"/>
      <c r="M175" s="82"/>
      <c r="N175" s="82"/>
      <c r="O175" s="82"/>
      <c r="P175" s="82"/>
      <c r="Q175" s="82"/>
      <c r="R175" s="82">
        <v>21</v>
      </c>
      <c r="S175" s="82"/>
      <c r="T175" s="82">
        <v>21</v>
      </c>
      <c r="U175" s="82"/>
      <c r="V175" s="82">
        <v>21</v>
      </c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</row>
    <row r="176" spans="1:51" ht="14.25" customHeight="1">
      <c r="A176" s="83">
        <v>170</v>
      </c>
      <c r="B176" s="84"/>
      <c r="C176" s="86" t="s">
        <v>455</v>
      </c>
      <c r="D176" s="86" t="s">
        <v>476</v>
      </c>
      <c r="E176" s="86" t="s">
        <v>586</v>
      </c>
      <c r="F176" s="86" t="s">
        <v>293</v>
      </c>
      <c r="G176" s="86" t="s">
        <v>591</v>
      </c>
      <c r="H176" s="83">
        <v>2</v>
      </c>
      <c r="I176" s="83" t="s">
        <v>711</v>
      </c>
      <c r="J176" s="83">
        <v>45</v>
      </c>
      <c r="K176" s="82" t="s">
        <v>1721</v>
      </c>
      <c r="L176" s="82"/>
      <c r="M176" s="82"/>
      <c r="N176" s="82"/>
      <c r="O176" s="82"/>
      <c r="P176" s="82"/>
      <c r="Q176" s="82"/>
      <c r="R176" s="82">
        <v>45</v>
      </c>
      <c r="S176" s="82"/>
      <c r="T176" s="82">
        <v>45</v>
      </c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</row>
    <row r="177" spans="1:51" ht="14.25" customHeight="1">
      <c r="A177" s="83">
        <v>171</v>
      </c>
      <c r="B177" s="84"/>
      <c r="C177" s="86" t="s">
        <v>1528</v>
      </c>
      <c r="D177" s="86" t="s">
        <v>1401</v>
      </c>
      <c r="E177" s="86" t="s">
        <v>586</v>
      </c>
      <c r="F177" s="86" t="s">
        <v>299</v>
      </c>
      <c r="G177" s="86" t="s">
        <v>1450</v>
      </c>
      <c r="H177" s="83">
        <v>2</v>
      </c>
      <c r="I177" s="83" t="s">
        <v>1474</v>
      </c>
      <c r="J177" s="83">
        <v>37</v>
      </c>
      <c r="K177" s="82" t="s">
        <v>1721</v>
      </c>
      <c r="L177" s="82"/>
      <c r="M177" s="82"/>
      <c r="N177" s="82"/>
      <c r="O177" s="82"/>
      <c r="P177" s="82"/>
      <c r="Q177" s="82"/>
      <c r="R177" s="82">
        <v>37</v>
      </c>
      <c r="S177" s="82"/>
      <c r="T177" s="82">
        <v>37</v>
      </c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</row>
    <row r="178" spans="1:51" ht="14.25" customHeight="1">
      <c r="A178" s="83">
        <v>172</v>
      </c>
      <c r="B178" s="84"/>
      <c r="C178" s="86" t="s">
        <v>1528</v>
      </c>
      <c r="D178" s="86" t="s">
        <v>1402</v>
      </c>
      <c r="E178" s="86" t="s">
        <v>586</v>
      </c>
      <c r="F178" s="86" t="s">
        <v>298</v>
      </c>
      <c r="G178" s="86" t="s">
        <v>1450</v>
      </c>
      <c r="H178" s="83">
        <v>2</v>
      </c>
      <c r="I178" s="83" t="s">
        <v>1474</v>
      </c>
      <c r="J178" s="83">
        <v>36</v>
      </c>
      <c r="K178" s="82" t="s">
        <v>1721</v>
      </c>
      <c r="L178" s="82"/>
      <c r="M178" s="82"/>
      <c r="N178" s="82"/>
      <c r="O178" s="82"/>
      <c r="P178" s="82"/>
      <c r="Q178" s="82"/>
      <c r="R178" s="82">
        <v>36</v>
      </c>
      <c r="S178" s="82"/>
      <c r="T178" s="82">
        <v>36</v>
      </c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</row>
    <row r="179" spans="1:51" ht="14.25" customHeight="1">
      <c r="A179" s="83">
        <v>173</v>
      </c>
      <c r="B179" s="84"/>
      <c r="C179" s="86" t="s">
        <v>854</v>
      </c>
      <c r="D179" s="86" t="s">
        <v>880</v>
      </c>
      <c r="E179" s="86" t="s">
        <v>586</v>
      </c>
      <c r="F179" s="86" t="s">
        <v>330</v>
      </c>
      <c r="G179" s="86" t="s">
        <v>940</v>
      </c>
      <c r="H179" s="83">
        <v>2</v>
      </c>
      <c r="I179" s="83" t="s">
        <v>712</v>
      </c>
      <c r="J179" s="83">
        <v>40</v>
      </c>
      <c r="K179" s="82" t="s">
        <v>1722</v>
      </c>
      <c r="L179" s="82"/>
      <c r="M179" s="82"/>
      <c r="N179" s="82"/>
      <c r="O179" s="82"/>
      <c r="P179" s="82"/>
      <c r="Q179" s="82"/>
      <c r="R179" s="82"/>
      <c r="S179" s="82">
        <v>40</v>
      </c>
      <c r="T179" s="82"/>
      <c r="U179" s="82">
        <v>40</v>
      </c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</row>
    <row r="180" spans="1:51" ht="14.25" customHeight="1">
      <c r="A180" s="83">
        <v>174</v>
      </c>
      <c r="B180" s="84"/>
      <c r="C180" s="86" t="s">
        <v>854</v>
      </c>
      <c r="D180" s="86" t="s">
        <v>267</v>
      </c>
      <c r="E180" s="86" t="s">
        <v>586</v>
      </c>
      <c r="F180" s="86" t="s">
        <v>295</v>
      </c>
      <c r="G180" s="86" t="s">
        <v>940</v>
      </c>
      <c r="H180" s="83">
        <v>2</v>
      </c>
      <c r="I180" s="83" t="s">
        <v>712</v>
      </c>
      <c r="J180" s="83">
        <v>42</v>
      </c>
      <c r="K180" s="82" t="s">
        <v>1722</v>
      </c>
      <c r="L180" s="82"/>
      <c r="M180" s="82"/>
      <c r="N180" s="82"/>
      <c r="O180" s="82"/>
      <c r="P180" s="82"/>
      <c r="Q180" s="82"/>
      <c r="R180" s="82"/>
      <c r="S180" s="82">
        <v>42</v>
      </c>
      <c r="T180" s="82"/>
      <c r="U180" s="82">
        <v>42</v>
      </c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</row>
    <row r="181" spans="1:51" ht="14.25" customHeight="1">
      <c r="A181" s="83">
        <v>175</v>
      </c>
      <c r="B181" s="84"/>
      <c r="C181" s="86" t="s">
        <v>455</v>
      </c>
      <c r="D181" s="86" t="s">
        <v>460</v>
      </c>
      <c r="E181" s="86" t="s">
        <v>586</v>
      </c>
      <c r="F181" s="86" t="s">
        <v>1536</v>
      </c>
      <c r="G181" s="86" t="s">
        <v>587</v>
      </c>
      <c r="H181" s="83">
        <v>3</v>
      </c>
      <c r="I181" s="83" t="s">
        <v>696</v>
      </c>
      <c r="J181" s="83">
        <v>43</v>
      </c>
      <c r="K181" s="82" t="s">
        <v>1722</v>
      </c>
      <c r="L181" s="82"/>
      <c r="M181" s="82"/>
      <c r="N181" s="82"/>
      <c r="O181" s="82"/>
      <c r="P181" s="82"/>
      <c r="Q181" s="82"/>
      <c r="R181" s="82"/>
      <c r="S181" s="82">
        <v>43</v>
      </c>
      <c r="T181" s="82"/>
      <c r="U181" s="82">
        <v>43</v>
      </c>
      <c r="V181" s="82"/>
      <c r="W181" s="82">
        <v>43</v>
      </c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</row>
    <row r="182" spans="1:51" ht="14.25" customHeight="1">
      <c r="A182" s="83">
        <v>176</v>
      </c>
      <c r="B182" s="84"/>
      <c r="C182" s="86" t="s">
        <v>455</v>
      </c>
      <c r="D182" s="86" t="s">
        <v>469</v>
      </c>
      <c r="E182" s="86" t="s">
        <v>586</v>
      </c>
      <c r="F182" s="86" t="s">
        <v>293</v>
      </c>
      <c r="G182" s="86" t="s">
        <v>591</v>
      </c>
      <c r="H182" s="83">
        <v>2</v>
      </c>
      <c r="I182" s="83" t="s">
        <v>712</v>
      </c>
      <c r="J182" s="83">
        <v>39</v>
      </c>
      <c r="K182" s="82" t="s">
        <v>1722</v>
      </c>
      <c r="L182" s="82"/>
      <c r="M182" s="82"/>
      <c r="N182" s="82"/>
      <c r="O182" s="82"/>
      <c r="P182" s="82"/>
      <c r="Q182" s="82"/>
      <c r="R182" s="82"/>
      <c r="S182" s="82">
        <v>39</v>
      </c>
      <c r="T182" s="82"/>
      <c r="U182" s="82">
        <v>39</v>
      </c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</row>
    <row r="183" spans="1:51" ht="14.25" customHeight="1">
      <c r="A183" s="83">
        <v>177</v>
      </c>
      <c r="B183" s="84"/>
      <c r="C183" s="86" t="s">
        <v>854</v>
      </c>
      <c r="D183" s="86" t="s">
        <v>890</v>
      </c>
      <c r="E183" s="86" t="s">
        <v>586</v>
      </c>
      <c r="F183" s="86" t="s">
        <v>294</v>
      </c>
      <c r="G183" s="86" t="s">
        <v>946</v>
      </c>
      <c r="H183" s="83">
        <v>1</v>
      </c>
      <c r="I183" s="83" t="s">
        <v>717</v>
      </c>
      <c r="J183" s="83">
        <v>25</v>
      </c>
      <c r="K183" s="82" t="s">
        <v>1749</v>
      </c>
      <c r="L183" s="82"/>
      <c r="M183" s="82"/>
      <c r="N183" s="82"/>
      <c r="O183" s="82"/>
      <c r="P183" s="82"/>
      <c r="Q183" s="82"/>
      <c r="R183" s="82"/>
      <c r="S183" s="82"/>
      <c r="T183" s="82">
        <v>25</v>
      </c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</row>
    <row r="184" spans="1:51" ht="14.25" customHeight="1">
      <c r="A184" s="83">
        <v>178</v>
      </c>
      <c r="B184" s="84"/>
      <c r="C184" s="86" t="s">
        <v>455</v>
      </c>
      <c r="D184" s="86" t="s">
        <v>464</v>
      </c>
      <c r="E184" s="86" t="s">
        <v>586</v>
      </c>
      <c r="F184" s="86" t="s">
        <v>298</v>
      </c>
      <c r="G184" s="86" t="s">
        <v>590</v>
      </c>
      <c r="H184" s="83">
        <v>3</v>
      </c>
      <c r="I184" s="83" t="s">
        <v>1559</v>
      </c>
      <c r="J184" s="83">
        <v>40</v>
      </c>
      <c r="K184" s="82" t="s">
        <v>1737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>
        <v>40</v>
      </c>
      <c r="V184" s="82"/>
      <c r="W184" s="82">
        <v>40</v>
      </c>
      <c r="X184" s="82"/>
      <c r="Y184" s="82">
        <v>40</v>
      </c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</row>
    <row r="185" spans="1:51" ht="14.25" customHeight="1">
      <c r="A185" s="83">
        <v>179</v>
      </c>
      <c r="B185" s="84"/>
      <c r="C185" s="86" t="s">
        <v>854</v>
      </c>
      <c r="D185" s="86" t="s">
        <v>890</v>
      </c>
      <c r="E185" s="86" t="s">
        <v>586</v>
      </c>
      <c r="F185" s="86" t="s">
        <v>294</v>
      </c>
      <c r="G185" s="86" t="s">
        <v>946</v>
      </c>
      <c r="H185" s="83">
        <v>1</v>
      </c>
      <c r="I185" s="83" t="s">
        <v>729</v>
      </c>
      <c r="J185" s="83">
        <v>25</v>
      </c>
      <c r="K185" s="82" t="s">
        <v>1746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>
        <v>25</v>
      </c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</row>
    <row r="186" spans="1:51" ht="14.25" customHeight="1">
      <c r="A186" s="83">
        <v>180</v>
      </c>
      <c r="B186" s="84"/>
      <c r="C186" s="86" t="s">
        <v>1528</v>
      </c>
      <c r="D186" s="86" t="s">
        <v>1403</v>
      </c>
      <c r="E186" s="86" t="s">
        <v>586</v>
      </c>
      <c r="F186" s="86" t="s">
        <v>298</v>
      </c>
      <c r="G186" s="86" t="s">
        <v>1450</v>
      </c>
      <c r="H186" s="83">
        <v>2</v>
      </c>
      <c r="I186" s="83" t="s">
        <v>1475</v>
      </c>
      <c r="J186" s="83">
        <v>36</v>
      </c>
      <c r="K186" s="82" t="s">
        <v>1746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>
        <v>36</v>
      </c>
      <c r="W186" s="82"/>
      <c r="X186" s="82">
        <v>36</v>
      </c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</row>
    <row r="187" spans="1:51" ht="14.25" customHeight="1">
      <c r="A187" s="83">
        <v>181</v>
      </c>
      <c r="B187" s="84"/>
      <c r="C187" s="86" t="s">
        <v>1528</v>
      </c>
      <c r="D187" s="86" t="s">
        <v>1404</v>
      </c>
      <c r="E187" s="86" t="s">
        <v>586</v>
      </c>
      <c r="F187" s="86" t="s">
        <v>299</v>
      </c>
      <c r="G187" s="86" t="s">
        <v>1450</v>
      </c>
      <c r="H187" s="83">
        <v>2</v>
      </c>
      <c r="I187" s="83" t="s">
        <v>1475</v>
      </c>
      <c r="J187" s="83">
        <v>36</v>
      </c>
      <c r="K187" s="82" t="s">
        <v>1746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>
        <v>36</v>
      </c>
      <c r="W187" s="82"/>
      <c r="X187" s="82">
        <v>36</v>
      </c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</row>
    <row r="188" spans="1:51" ht="14.25" customHeight="1">
      <c r="A188" s="83">
        <v>182</v>
      </c>
      <c r="B188" s="84"/>
      <c r="C188" s="86" t="s">
        <v>1528</v>
      </c>
      <c r="D188" s="86" t="s">
        <v>1409</v>
      </c>
      <c r="E188" s="86" t="s">
        <v>586</v>
      </c>
      <c r="F188" s="86" t="s">
        <v>299</v>
      </c>
      <c r="G188" s="86" t="s">
        <v>1450</v>
      </c>
      <c r="H188" s="83">
        <v>2</v>
      </c>
      <c r="I188" s="83" t="s">
        <v>1478</v>
      </c>
      <c r="J188" s="83">
        <v>37</v>
      </c>
      <c r="K188" s="82" t="s">
        <v>1750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>
        <v>37</v>
      </c>
      <c r="X188" s="82"/>
      <c r="Y188" s="82">
        <v>37</v>
      </c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</row>
    <row r="189" spans="1:51" ht="14.25" customHeight="1">
      <c r="A189" s="83">
        <v>183</v>
      </c>
      <c r="B189" s="84"/>
      <c r="C189" s="86" t="s">
        <v>455</v>
      </c>
      <c r="D189" s="86" t="s">
        <v>461</v>
      </c>
      <c r="E189" s="86" t="s">
        <v>586</v>
      </c>
      <c r="F189" s="86" t="s">
        <v>293</v>
      </c>
      <c r="G189" s="86" t="s">
        <v>587</v>
      </c>
      <c r="H189" s="83">
        <v>4</v>
      </c>
      <c r="I189" s="83" t="s">
        <v>697</v>
      </c>
      <c r="J189" s="83">
        <v>35</v>
      </c>
      <c r="K189" s="82" t="s">
        <v>1723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>
        <v>35</v>
      </c>
      <c r="Y189" s="82"/>
      <c r="Z189" s="82">
        <v>35</v>
      </c>
      <c r="AA189" s="82"/>
      <c r="AB189" s="82">
        <v>35</v>
      </c>
      <c r="AC189" s="82"/>
      <c r="AD189" s="82">
        <v>35</v>
      </c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</row>
    <row r="190" spans="1:51" ht="14.25" customHeight="1">
      <c r="A190" s="83">
        <v>184</v>
      </c>
      <c r="B190" s="84"/>
      <c r="C190" s="86" t="s">
        <v>455</v>
      </c>
      <c r="D190" s="86" t="s">
        <v>483</v>
      </c>
      <c r="E190" s="86" t="s">
        <v>586</v>
      </c>
      <c r="F190" s="86" t="s">
        <v>437</v>
      </c>
      <c r="G190" s="86" t="s">
        <v>597</v>
      </c>
      <c r="H190" s="83">
        <v>3</v>
      </c>
      <c r="I190" s="83" t="s">
        <v>715</v>
      </c>
      <c r="J190" s="83">
        <v>42</v>
      </c>
      <c r="K190" s="82" t="s">
        <v>1723</v>
      </c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>
        <v>42</v>
      </c>
      <c r="Y190" s="82"/>
      <c r="Z190" s="82">
        <v>42</v>
      </c>
      <c r="AA190" s="82"/>
      <c r="AB190" s="82">
        <v>42</v>
      </c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</row>
    <row r="191" spans="1:51" ht="14.25" customHeight="1">
      <c r="A191" s="83">
        <v>185</v>
      </c>
      <c r="B191" s="84"/>
      <c r="C191" s="86" t="s">
        <v>455</v>
      </c>
      <c r="D191" s="86" t="s">
        <v>484</v>
      </c>
      <c r="E191" s="86" t="s">
        <v>586</v>
      </c>
      <c r="F191" s="86" t="s">
        <v>437</v>
      </c>
      <c r="G191" s="86" t="s">
        <v>597</v>
      </c>
      <c r="H191" s="83">
        <v>3</v>
      </c>
      <c r="I191" s="83" t="s">
        <v>716</v>
      </c>
      <c r="J191" s="83">
        <v>42</v>
      </c>
      <c r="K191" s="82" t="s">
        <v>1743</v>
      </c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>
        <v>42</v>
      </c>
      <c r="Z191" s="82"/>
      <c r="AA191" s="82">
        <v>42</v>
      </c>
      <c r="AB191" s="82"/>
      <c r="AC191" s="82">
        <v>42</v>
      </c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</row>
    <row r="192" spans="1:51" ht="14.25" customHeight="1">
      <c r="A192" s="83">
        <v>186</v>
      </c>
      <c r="B192" s="84"/>
      <c r="C192" s="86" t="s">
        <v>854</v>
      </c>
      <c r="D192" s="86" t="s">
        <v>862</v>
      </c>
      <c r="E192" s="86" t="s">
        <v>586</v>
      </c>
      <c r="F192" s="86" t="s">
        <v>298</v>
      </c>
      <c r="G192" s="86" t="s">
        <v>918</v>
      </c>
      <c r="H192" s="83">
        <v>2</v>
      </c>
      <c r="I192" s="83" t="s">
        <v>798</v>
      </c>
      <c r="J192" s="83">
        <v>17</v>
      </c>
      <c r="K192" s="82" t="s">
        <v>1755</v>
      </c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>
        <v>17</v>
      </c>
      <c r="AA192" s="82"/>
      <c r="AB192" s="82">
        <v>17</v>
      </c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</row>
    <row r="193" spans="1:51" ht="14.25" customHeight="1">
      <c r="A193" s="83">
        <v>187</v>
      </c>
      <c r="B193" s="84"/>
      <c r="C193" s="86" t="s">
        <v>171</v>
      </c>
      <c r="D193" s="86" t="s">
        <v>1025</v>
      </c>
      <c r="E193" s="86" t="s">
        <v>586</v>
      </c>
      <c r="F193" s="86" t="s">
        <v>295</v>
      </c>
      <c r="G193" s="86" t="s">
        <v>1068</v>
      </c>
      <c r="H193" s="83">
        <v>2</v>
      </c>
      <c r="I193" s="83" t="s">
        <v>1154</v>
      </c>
      <c r="J193" s="83">
        <v>50</v>
      </c>
      <c r="K193" s="82" t="s">
        <v>1755</v>
      </c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>
        <v>50</v>
      </c>
      <c r="AA193" s="82"/>
      <c r="AB193" s="82">
        <v>50</v>
      </c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</row>
    <row r="194" spans="1:51" ht="14.25" customHeight="1">
      <c r="A194" s="83">
        <v>188</v>
      </c>
      <c r="B194" s="84"/>
      <c r="C194" s="86" t="s">
        <v>1528</v>
      </c>
      <c r="D194" s="86" t="s">
        <v>1414</v>
      </c>
      <c r="E194" s="86" t="s">
        <v>586</v>
      </c>
      <c r="F194" s="86" t="s">
        <v>299</v>
      </c>
      <c r="G194" s="86" t="s">
        <v>1450</v>
      </c>
      <c r="H194" s="83">
        <v>2</v>
      </c>
      <c r="I194" s="83" t="s">
        <v>1482</v>
      </c>
      <c r="J194" s="83">
        <v>33</v>
      </c>
      <c r="K194" s="82" t="s">
        <v>1755</v>
      </c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>
        <v>33</v>
      </c>
      <c r="AA194" s="82"/>
      <c r="AB194" s="82">
        <v>33</v>
      </c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</row>
    <row r="195" spans="1:51" ht="14.25" customHeight="1">
      <c r="A195" s="83">
        <v>189</v>
      </c>
      <c r="B195" s="84"/>
      <c r="C195" s="86" t="s">
        <v>171</v>
      </c>
      <c r="D195" s="86" t="s">
        <v>1026</v>
      </c>
      <c r="E195" s="86" t="s">
        <v>586</v>
      </c>
      <c r="F195" s="86" t="s">
        <v>295</v>
      </c>
      <c r="G195" s="86" t="s">
        <v>1068</v>
      </c>
      <c r="H195" s="83">
        <v>2</v>
      </c>
      <c r="I195" s="83" t="s">
        <v>1155</v>
      </c>
      <c r="J195" s="83">
        <v>50</v>
      </c>
      <c r="K195" s="82" t="s">
        <v>1727</v>
      </c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>
        <v>50</v>
      </c>
      <c r="AB195" s="82"/>
      <c r="AC195" s="82">
        <v>50</v>
      </c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</row>
    <row r="196" spans="1:51" ht="14.25" customHeight="1">
      <c r="A196" s="83">
        <v>190</v>
      </c>
      <c r="B196" s="84"/>
      <c r="C196" s="86" t="s">
        <v>455</v>
      </c>
      <c r="D196" s="86" t="s">
        <v>464</v>
      </c>
      <c r="E196" s="86" t="s">
        <v>586</v>
      </c>
      <c r="F196" s="86" t="s">
        <v>294</v>
      </c>
      <c r="G196" s="86" t="s">
        <v>296</v>
      </c>
      <c r="H196" s="83">
        <v>2</v>
      </c>
      <c r="I196" s="83" t="s">
        <v>700</v>
      </c>
      <c r="J196" s="83">
        <v>40</v>
      </c>
      <c r="K196" s="82" t="s">
        <v>1727</v>
      </c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>
        <v>40</v>
      </c>
      <c r="AB196" s="82"/>
      <c r="AC196" s="82">
        <v>40</v>
      </c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</row>
    <row r="197" spans="1:51" ht="14.25" customHeight="1">
      <c r="A197" s="83">
        <v>191</v>
      </c>
      <c r="B197" s="84"/>
      <c r="C197" s="86" t="s">
        <v>1528</v>
      </c>
      <c r="D197" s="86" t="s">
        <v>1410</v>
      </c>
      <c r="E197" s="86" t="s">
        <v>586</v>
      </c>
      <c r="F197" s="86" t="s">
        <v>299</v>
      </c>
      <c r="G197" s="86" t="s">
        <v>1450</v>
      </c>
      <c r="H197" s="83">
        <v>2</v>
      </c>
      <c r="I197" s="83" t="s">
        <v>1479</v>
      </c>
      <c r="J197" s="83">
        <v>37</v>
      </c>
      <c r="K197" s="82" t="s">
        <v>1727</v>
      </c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>
        <v>37</v>
      </c>
      <c r="AB197" s="82"/>
      <c r="AC197" s="82">
        <v>37</v>
      </c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</row>
    <row r="198" spans="1:51" ht="14.25" customHeight="1">
      <c r="A198" s="83">
        <v>192</v>
      </c>
      <c r="B198" s="84"/>
      <c r="C198" s="86" t="s">
        <v>854</v>
      </c>
      <c r="D198" s="86" t="s">
        <v>266</v>
      </c>
      <c r="E198" s="86" t="s">
        <v>586</v>
      </c>
      <c r="F198" s="86" t="s">
        <v>294</v>
      </c>
      <c r="G198" s="86" t="s">
        <v>941</v>
      </c>
      <c r="H198" s="83">
        <v>3</v>
      </c>
      <c r="I198" s="83" t="s">
        <v>709</v>
      </c>
      <c r="J198" s="83">
        <v>42</v>
      </c>
      <c r="K198" s="82" t="s">
        <v>1738</v>
      </c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>
        <v>42</v>
      </c>
      <c r="AE198" s="82"/>
      <c r="AF198" s="82">
        <v>42</v>
      </c>
      <c r="AG198" s="82"/>
      <c r="AH198" s="82">
        <v>42</v>
      </c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</row>
    <row r="199" spans="1:51" ht="14.25" customHeight="1">
      <c r="A199" s="83">
        <v>193</v>
      </c>
      <c r="B199" s="84"/>
      <c r="C199" s="86" t="s">
        <v>455</v>
      </c>
      <c r="D199" s="86" t="s">
        <v>470</v>
      </c>
      <c r="E199" s="86" t="s">
        <v>586</v>
      </c>
      <c r="F199" s="86" t="s">
        <v>1536</v>
      </c>
      <c r="G199" s="86" t="s">
        <v>587</v>
      </c>
      <c r="H199" s="83">
        <v>3</v>
      </c>
      <c r="I199" s="83" t="s">
        <v>1589</v>
      </c>
      <c r="J199" s="83">
        <v>43</v>
      </c>
      <c r="K199" s="82" t="s">
        <v>1738</v>
      </c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>
        <v>43</v>
      </c>
      <c r="AE199" s="82"/>
      <c r="AF199" s="82">
        <v>43</v>
      </c>
      <c r="AG199" s="82"/>
      <c r="AH199" s="82">
        <v>43</v>
      </c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</row>
    <row r="200" spans="1:51" ht="14.25" customHeight="1">
      <c r="A200" s="83">
        <v>194</v>
      </c>
      <c r="B200" s="84"/>
      <c r="C200" s="86" t="s">
        <v>455</v>
      </c>
      <c r="D200" s="86" t="s">
        <v>477</v>
      </c>
      <c r="E200" s="86" t="s">
        <v>586</v>
      </c>
      <c r="F200" s="86" t="s">
        <v>298</v>
      </c>
      <c r="G200" s="86" t="s">
        <v>591</v>
      </c>
      <c r="H200" s="83">
        <v>2</v>
      </c>
      <c r="I200" s="83" t="s">
        <v>713</v>
      </c>
      <c r="J200" s="83">
        <v>44</v>
      </c>
      <c r="K200" s="82" t="s">
        <v>1738</v>
      </c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>
        <v>44</v>
      </c>
      <c r="AE200" s="82"/>
      <c r="AF200" s="82">
        <v>44</v>
      </c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</row>
    <row r="201" spans="1:51" ht="14.25" customHeight="1">
      <c r="A201" s="83">
        <v>195</v>
      </c>
      <c r="B201" s="84"/>
      <c r="C201" s="86" t="s">
        <v>455</v>
      </c>
      <c r="D201" s="86" t="s">
        <v>483</v>
      </c>
      <c r="E201" s="86" t="s">
        <v>586</v>
      </c>
      <c r="F201" s="86" t="s">
        <v>333</v>
      </c>
      <c r="G201" s="86" t="s">
        <v>595</v>
      </c>
      <c r="H201" s="83">
        <v>3</v>
      </c>
      <c r="I201" s="83" t="s">
        <v>709</v>
      </c>
      <c r="J201" s="83">
        <v>42</v>
      </c>
      <c r="K201" s="82" t="s">
        <v>1738</v>
      </c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>
        <v>42</v>
      </c>
      <c r="AE201" s="82"/>
      <c r="AF201" s="82">
        <v>42</v>
      </c>
      <c r="AG201" s="82"/>
      <c r="AH201" s="82">
        <v>42</v>
      </c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</row>
    <row r="202" spans="1:51" ht="14.25" customHeight="1">
      <c r="A202" s="83">
        <v>196</v>
      </c>
      <c r="B202" s="84"/>
      <c r="C202" s="86" t="s">
        <v>1528</v>
      </c>
      <c r="D202" s="86" t="s">
        <v>1415</v>
      </c>
      <c r="E202" s="86" t="s">
        <v>586</v>
      </c>
      <c r="F202" s="86" t="s">
        <v>299</v>
      </c>
      <c r="G202" s="86" t="s">
        <v>1450</v>
      </c>
      <c r="H202" s="83">
        <v>2</v>
      </c>
      <c r="I202" s="83" t="s">
        <v>1483</v>
      </c>
      <c r="J202" s="83">
        <v>32</v>
      </c>
      <c r="K202" s="82" t="s">
        <v>1738</v>
      </c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>
        <v>32</v>
      </c>
      <c r="AE202" s="82"/>
      <c r="AF202" s="82">
        <v>32</v>
      </c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</row>
    <row r="203" spans="1:51" ht="14.25" customHeight="1">
      <c r="A203" s="83">
        <v>197</v>
      </c>
      <c r="B203" s="84"/>
      <c r="C203" s="86" t="s">
        <v>455</v>
      </c>
      <c r="D203" s="86" t="s">
        <v>462</v>
      </c>
      <c r="E203" s="86" t="s">
        <v>586</v>
      </c>
      <c r="F203" s="86" t="s">
        <v>293</v>
      </c>
      <c r="G203" s="86" t="s">
        <v>587</v>
      </c>
      <c r="H203" s="83">
        <v>3</v>
      </c>
      <c r="I203" s="83" t="s">
        <v>698</v>
      </c>
      <c r="J203" s="83">
        <v>26</v>
      </c>
      <c r="K203" s="82" t="s">
        <v>1724</v>
      </c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>
        <v>26</v>
      </c>
      <c r="AF203" s="82"/>
      <c r="AG203" s="82">
        <v>26</v>
      </c>
      <c r="AH203" s="82"/>
      <c r="AI203" s="82">
        <v>26</v>
      </c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</row>
    <row r="204" spans="1:51" ht="14.25" customHeight="1">
      <c r="A204" s="83">
        <v>198</v>
      </c>
      <c r="B204" s="84"/>
      <c r="C204" s="86" t="s">
        <v>455</v>
      </c>
      <c r="D204" s="86" t="s">
        <v>471</v>
      </c>
      <c r="E204" s="86" t="s">
        <v>586</v>
      </c>
      <c r="F204" s="86" t="s">
        <v>1536</v>
      </c>
      <c r="G204" s="86" t="s">
        <v>587</v>
      </c>
      <c r="H204" s="83">
        <v>3</v>
      </c>
      <c r="I204" s="83" t="s">
        <v>1590</v>
      </c>
      <c r="J204" s="83">
        <v>45</v>
      </c>
      <c r="K204" s="82" t="s">
        <v>1739</v>
      </c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>
        <v>45</v>
      </c>
      <c r="AF204" s="82"/>
      <c r="AG204" s="82">
        <v>45</v>
      </c>
      <c r="AH204" s="82"/>
      <c r="AI204" s="82">
        <v>45</v>
      </c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</row>
    <row r="205" spans="1:51" ht="14.25" customHeight="1">
      <c r="A205" s="83">
        <v>199</v>
      </c>
      <c r="B205" s="84"/>
      <c r="C205" s="86" t="s">
        <v>455</v>
      </c>
      <c r="D205" s="86" t="s">
        <v>478</v>
      </c>
      <c r="E205" s="86" t="s">
        <v>586</v>
      </c>
      <c r="F205" s="86" t="s">
        <v>298</v>
      </c>
      <c r="G205" s="86" t="s">
        <v>591</v>
      </c>
      <c r="H205" s="83">
        <v>2</v>
      </c>
      <c r="I205" s="83" t="s">
        <v>714</v>
      </c>
      <c r="J205" s="83">
        <v>44</v>
      </c>
      <c r="K205" s="82" t="s">
        <v>1739</v>
      </c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>
        <v>44</v>
      </c>
      <c r="AF205" s="82"/>
      <c r="AG205" s="82">
        <v>44</v>
      </c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</row>
    <row r="206" spans="1:51" ht="14.25" customHeight="1">
      <c r="A206" s="83">
        <v>200</v>
      </c>
      <c r="B206" s="84"/>
      <c r="C206" s="86" t="s">
        <v>455</v>
      </c>
      <c r="D206" s="86" t="s">
        <v>484</v>
      </c>
      <c r="E206" s="86" t="s">
        <v>586</v>
      </c>
      <c r="F206" s="86" t="s">
        <v>333</v>
      </c>
      <c r="G206" s="86" t="s">
        <v>595</v>
      </c>
      <c r="H206" s="83">
        <v>3</v>
      </c>
      <c r="I206" s="83" t="s">
        <v>698</v>
      </c>
      <c r="J206" s="83">
        <v>42</v>
      </c>
      <c r="K206" s="82" t="s">
        <v>1739</v>
      </c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>
        <v>42</v>
      </c>
      <c r="AF206" s="82"/>
      <c r="AG206" s="82">
        <v>42</v>
      </c>
      <c r="AH206" s="82"/>
      <c r="AI206" s="82">
        <v>42</v>
      </c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</row>
    <row r="207" spans="1:51" ht="14.25" customHeight="1">
      <c r="A207" s="83">
        <v>201</v>
      </c>
      <c r="B207" s="84"/>
      <c r="C207" s="86" t="s">
        <v>1528</v>
      </c>
      <c r="D207" s="86" t="s">
        <v>1416</v>
      </c>
      <c r="E207" s="86" t="s">
        <v>586</v>
      </c>
      <c r="F207" s="86" t="s">
        <v>299</v>
      </c>
      <c r="G207" s="86" t="s">
        <v>1450</v>
      </c>
      <c r="H207" s="83">
        <v>2</v>
      </c>
      <c r="I207" s="83" t="s">
        <v>1484</v>
      </c>
      <c r="J207" s="83">
        <v>45</v>
      </c>
      <c r="K207" s="82" t="s">
        <v>1739</v>
      </c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>
        <v>45</v>
      </c>
      <c r="AF207" s="82"/>
      <c r="AG207" s="82">
        <v>45</v>
      </c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</row>
    <row r="208" spans="1:51" ht="14.25" customHeight="1">
      <c r="A208" s="83">
        <v>202</v>
      </c>
      <c r="B208" s="84"/>
      <c r="C208" s="86" t="s">
        <v>455</v>
      </c>
      <c r="D208" s="86" t="s">
        <v>467</v>
      </c>
      <c r="E208" s="86" t="s">
        <v>586</v>
      </c>
      <c r="F208" s="86" t="s">
        <v>295</v>
      </c>
      <c r="G208" s="86" t="s">
        <v>306</v>
      </c>
      <c r="H208" s="83">
        <v>2</v>
      </c>
      <c r="I208" s="83" t="s">
        <v>707</v>
      </c>
      <c r="J208" s="83">
        <v>46</v>
      </c>
      <c r="K208" s="82" t="s">
        <v>1736</v>
      </c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>
        <v>46</v>
      </c>
      <c r="AG208" s="82"/>
      <c r="AH208" s="82">
        <v>46</v>
      </c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</row>
    <row r="209" spans="1:51" ht="14.25" customHeight="1">
      <c r="A209" s="83">
        <v>203</v>
      </c>
      <c r="B209" s="84"/>
      <c r="C209" s="86" t="s">
        <v>455</v>
      </c>
      <c r="D209" s="86" t="s">
        <v>466</v>
      </c>
      <c r="E209" s="86" t="s">
        <v>586</v>
      </c>
      <c r="F209" s="86" t="s">
        <v>294</v>
      </c>
      <c r="G209" s="86" t="s">
        <v>306</v>
      </c>
      <c r="H209" s="83">
        <v>2</v>
      </c>
      <c r="I209" s="83" t="s">
        <v>702</v>
      </c>
      <c r="J209" s="83">
        <v>45</v>
      </c>
      <c r="K209" s="82" t="s">
        <v>1729</v>
      </c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>
        <v>45</v>
      </c>
      <c r="AH209" s="82"/>
      <c r="AI209" s="82">
        <v>45</v>
      </c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</row>
    <row r="210" spans="1:51" ht="14.25" customHeight="1">
      <c r="A210" s="83">
        <v>204</v>
      </c>
      <c r="B210" s="84"/>
      <c r="C210" s="86" t="s">
        <v>455</v>
      </c>
      <c r="D210" s="86" t="s">
        <v>458</v>
      </c>
      <c r="E210" s="86" t="s">
        <v>586</v>
      </c>
      <c r="F210" s="86" t="s">
        <v>295</v>
      </c>
      <c r="G210" s="86" t="s">
        <v>306</v>
      </c>
      <c r="H210" s="83">
        <v>2</v>
      </c>
      <c r="I210" s="83" t="s">
        <v>702</v>
      </c>
      <c r="J210" s="83">
        <v>30</v>
      </c>
      <c r="K210" s="82" t="s">
        <v>1729</v>
      </c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>
        <v>30</v>
      </c>
      <c r="AH210" s="82"/>
      <c r="AI210" s="82">
        <v>30</v>
      </c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</row>
    <row r="211" spans="1:51" ht="14.25" customHeight="1">
      <c r="A211" s="83">
        <v>205</v>
      </c>
      <c r="B211" s="84"/>
      <c r="C211" s="86" t="s">
        <v>455</v>
      </c>
      <c r="D211" s="86" t="s">
        <v>461</v>
      </c>
      <c r="E211" s="86" t="s">
        <v>586</v>
      </c>
      <c r="F211" s="86" t="s">
        <v>330</v>
      </c>
      <c r="G211" s="86" t="s">
        <v>592</v>
      </c>
      <c r="H211" s="83">
        <v>2</v>
      </c>
      <c r="I211" s="83" t="s">
        <v>702</v>
      </c>
      <c r="J211" s="83">
        <v>35</v>
      </c>
      <c r="K211" s="82" t="s">
        <v>1729</v>
      </c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>
        <v>35</v>
      </c>
      <c r="AH211" s="82"/>
      <c r="AI211" s="82">
        <v>35</v>
      </c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</row>
    <row r="212" spans="1:51" ht="14.25" customHeight="1">
      <c r="A212" s="83">
        <v>206</v>
      </c>
      <c r="B212" s="84"/>
      <c r="C212" s="86" t="s">
        <v>1528</v>
      </c>
      <c r="D212" s="86" t="s">
        <v>1412</v>
      </c>
      <c r="E212" s="86" t="s">
        <v>586</v>
      </c>
      <c r="F212" s="86" t="s">
        <v>299</v>
      </c>
      <c r="G212" s="86" t="s">
        <v>1450</v>
      </c>
      <c r="H212" s="83">
        <v>2</v>
      </c>
      <c r="I212" s="83" t="s">
        <v>1481</v>
      </c>
      <c r="J212" s="83">
        <v>33</v>
      </c>
      <c r="K212" s="82" t="s">
        <v>1751</v>
      </c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>
        <v>33</v>
      </c>
      <c r="AI212" s="82"/>
      <c r="AJ212" s="82">
        <v>33</v>
      </c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</row>
    <row r="213" spans="1:51" ht="14.25" customHeight="1">
      <c r="A213" s="83">
        <v>207</v>
      </c>
      <c r="B213" s="84"/>
      <c r="C213" s="86" t="s">
        <v>1528</v>
      </c>
      <c r="D213" s="86" t="s">
        <v>1413</v>
      </c>
      <c r="E213" s="86" t="s">
        <v>586</v>
      </c>
      <c r="F213" s="86" t="s">
        <v>298</v>
      </c>
      <c r="G213" s="86" t="s">
        <v>1450</v>
      </c>
      <c r="H213" s="83">
        <v>2</v>
      </c>
      <c r="I213" s="83" t="s">
        <v>1481</v>
      </c>
      <c r="J213" s="83">
        <v>32</v>
      </c>
      <c r="K213" s="82" t="s">
        <v>1751</v>
      </c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>
        <v>32</v>
      </c>
      <c r="AI213" s="82"/>
      <c r="AJ213" s="82">
        <v>32</v>
      </c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</row>
    <row r="214" spans="1:51" ht="14.25" customHeight="1">
      <c r="A214" s="83">
        <v>208</v>
      </c>
      <c r="B214" s="84"/>
      <c r="C214" s="86" t="s">
        <v>1528</v>
      </c>
      <c r="D214" s="86" t="s">
        <v>1411</v>
      </c>
      <c r="E214" s="86" t="s">
        <v>586</v>
      </c>
      <c r="F214" s="86" t="s">
        <v>299</v>
      </c>
      <c r="G214" s="86" t="s">
        <v>1450</v>
      </c>
      <c r="H214" s="83">
        <v>2</v>
      </c>
      <c r="I214" s="83" t="s">
        <v>1480</v>
      </c>
      <c r="J214" s="83">
        <v>36</v>
      </c>
      <c r="K214" s="82" t="s">
        <v>1752</v>
      </c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>
        <v>36</v>
      </c>
      <c r="AJ214" s="82"/>
      <c r="AK214" s="82">
        <v>36</v>
      </c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</row>
    <row r="215" spans="1:51" ht="14.25" customHeight="1">
      <c r="A215" s="83">
        <v>209</v>
      </c>
      <c r="B215" s="84"/>
      <c r="C215" s="86" t="s">
        <v>171</v>
      </c>
      <c r="D215" s="86" t="s">
        <v>1035</v>
      </c>
      <c r="E215" s="86" t="s">
        <v>586</v>
      </c>
      <c r="F215" s="86" t="s">
        <v>1536</v>
      </c>
      <c r="G215" s="86" t="s">
        <v>1087</v>
      </c>
      <c r="H215" s="83"/>
      <c r="I215" s="83" t="s">
        <v>1182</v>
      </c>
      <c r="J215" s="83">
        <v>38</v>
      </c>
      <c r="K215" s="82" t="s">
        <v>1762</v>
      </c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>
        <v>38</v>
      </c>
      <c r="AK215" s="82"/>
      <c r="AL215" s="82">
        <v>38</v>
      </c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</row>
    <row r="216" spans="1:51" ht="14.25" customHeight="1">
      <c r="A216" s="83">
        <v>210</v>
      </c>
      <c r="B216" s="84"/>
      <c r="C216" s="86" t="s">
        <v>1528</v>
      </c>
      <c r="D216" s="86" t="s">
        <v>1398</v>
      </c>
      <c r="E216" s="86" t="s">
        <v>586</v>
      </c>
      <c r="F216" s="86" t="s">
        <v>294</v>
      </c>
      <c r="G216" s="86" t="s">
        <v>1446</v>
      </c>
      <c r="H216" s="83">
        <v>2</v>
      </c>
      <c r="I216" s="83" t="s">
        <v>1468</v>
      </c>
      <c r="J216" s="83">
        <v>40</v>
      </c>
      <c r="K216" s="82" t="s">
        <v>1747</v>
      </c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>
        <v>40</v>
      </c>
      <c r="AK216" s="82"/>
      <c r="AL216" s="82">
        <v>40</v>
      </c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</row>
    <row r="217" spans="1:51" ht="14.25" customHeight="1">
      <c r="A217" s="83">
        <v>211</v>
      </c>
      <c r="B217" s="84"/>
      <c r="C217" s="86" t="s">
        <v>854</v>
      </c>
      <c r="D217" s="86" t="s">
        <v>877</v>
      </c>
      <c r="E217" s="86" t="s">
        <v>586</v>
      </c>
      <c r="F217" s="86" t="s">
        <v>295</v>
      </c>
      <c r="G217" s="86" t="s">
        <v>938</v>
      </c>
      <c r="H217" s="83">
        <v>2</v>
      </c>
      <c r="I217" s="83" t="s">
        <v>991</v>
      </c>
      <c r="J217" s="83">
        <v>22</v>
      </c>
      <c r="K217" s="82" t="s">
        <v>1748</v>
      </c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>
        <v>22</v>
      </c>
      <c r="AL217" s="82"/>
      <c r="AM217" s="82">
        <v>22</v>
      </c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</row>
    <row r="218" spans="1:51" ht="14.25" customHeight="1">
      <c r="A218" s="83">
        <v>212</v>
      </c>
      <c r="B218" s="84"/>
      <c r="C218" s="86" t="s">
        <v>171</v>
      </c>
      <c r="D218" s="86" t="s">
        <v>1036</v>
      </c>
      <c r="E218" s="86" t="s">
        <v>586</v>
      </c>
      <c r="F218" s="86" t="s">
        <v>1536</v>
      </c>
      <c r="G218" s="86" t="s">
        <v>1087</v>
      </c>
      <c r="H218" s="83"/>
      <c r="I218" s="83" t="s">
        <v>1183</v>
      </c>
      <c r="J218" s="83">
        <v>37</v>
      </c>
      <c r="K218" s="82" t="s">
        <v>1748</v>
      </c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>
        <v>37</v>
      </c>
      <c r="AL218" s="82"/>
      <c r="AM218" s="82">
        <v>37</v>
      </c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</row>
    <row r="219" spans="1:51" ht="14.25" customHeight="1">
      <c r="A219" s="83">
        <v>213</v>
      </c>
      <c r="B219" s="84"/>
      <c r="C219" s="86" t="s">
        <v>1528</v>
      </c>
      <c r="D219" s="86" t="s">
        <v>1399</v>
      </c>
      <c r="E219" s="86" t="s">
        <v>586</v>
      </c>
      <c r="F219" s="86" t="s">
        <v>294</v>
      </c>
      <c r="G219" s="86" t="s">
        <v>1446</v>
      </c>
      <c r="H219" s="83">
        <v>2</v>
      </c>
      <c r="I219" s="83" t="s">
        <v>1469</v>
      </c>
      <c r="J219" s="83">
        <v>40</v>
      </c>
      <c r="K219" s="82" t="s">
        <v>1748</v>
      </c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>
        <v>40</v>
      </c>
      <c r="AL219" s="82"/>
      <c r="AM219" s="82">
        <v>40</v>
      </c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</row>
    <row r="220" spans="1:51" ht="14.25" customHeight="1">
      <c r="A220" s="83">
        <v>214</v>
      </c>
      <c r="B220" s="84"/>
      <c r="C220" s="86" t="s">
        <v>854</v>
      </c>
      <c r="D220" s="86" t="s">
        <v>860</v>
      </c>
      <c r="E220" s="86" t="s">
        <v>586</v>
      </c>
      <c r="F220" s="86" t="s">
        <v>293</v>
      </c>
      <c r="G220" s="86" t="s">
        <v>918</v>
      </c>
      <c r="H220" s="83">
        <v>2</v>
      </c>
      <c r="I220" s="83" t="s">
        <v>1560</v>
      </c>
      <c r="J220" s="83">
        <v>46</v>
      </c>
      <c r="K220" s="82" t="s">
        <v>1741</v>
      </c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>
        <v>46</v>
      </c>
      <c r="AM220" s="82"/>
      <c r="AN220" s="82">
        <v>46</v>
      </c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</row>
    <row r="221" spans="1:51" ht="14.25" customHeight="1">
      <c r="A221" s="83">
        <v>215</v>
      </c>
      <c r="B221" s="84"/>
      <c r="C221" s="86" t="s">
        <v>455</v>
      </c>
      <c r="D221" s="86" t="s">
        <v>472</v>
      </c>
      <c r="E221" s="86" t="s">
        <v>586</v>
      </c>
      <c r="F221" s="86" t="s">
        <v>298</v>
      </c>
      <c r="G221" s="86" t="s">
        <v>587</v>
      </c>
      <c r="H221" s="83">
        <v>3</v>
      </c>
      <c r="I221" s="83" t="s">
        <v>710</v>
      </c>
      <c r="J221" s="83">
        <v>41</v>
      </c>
      <c r="K221" s="82" t="s">
        <v>1741</v>
      </c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>
        <v>41</v>
      </c>
      <c r="AM221" s="82"/>
      <c r="AN221" s="82">
        <v>41</v>
      </c>
      <c r="AO221" s="82"/>
      <c r="AP221" s="82">
        <v>41</v>
      </c>
      <c r="AQ221" s="82"/>
      <c r="AR221" s="82"/>
      <c r="AS221" s="82"/>
      <c r="AT221" s="82"/>
      <c r="AU221" s="82"/>
      <c r="AV221" s="82"/>
      <c r="AW221" s="82"/>
      <c r="AX221" s="82"/>
      <c r="AY221" s="82"/>
    </row>
    <row r="222" spans="1:51" ht="14.25" customHeight="1">
      <c r="A222" s="83">
        <v>216</v>
      </c>
      <c r="B222" s="84"/>
      <c r="C222" s="86" t="s">
        <v>455</v>
      </c>
      <c r="D222" s="86" t="s">
        <v>479</v>
      </c>
      <c r="E222" s="86" t="s">
        <v>586</v>
      </c>
      <c r="F222" s="86" t="s">
        <v>299</v>
      </c>
      <c r="G222" s="86" t="s">
        <v>587</v>
      </c>
      <c r="H222" s="83">
        <v>3</v>
      </c>
      <c r="I222" s="83" t="s">
        <v>710</v>
      </c>
      <c r="J222" s="83">
        <v>43</v>
      </c>
      <c r="K222" s="82" t="s">
        <v>1741</v>
      </c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>
        <v>43</v>
      </c>
      <c r="AM222" s="82"/>
      <c r="AN222" s="82">
        <v>43</v>
      </c>
      <c r="AO222" s="82"/>
      <c r="AP222" s="82">
        <v>43</v>
      </c>
      <c r="AQ222" s="82"/>
      <c r="AR222" s="82"/>
      <c r="AS222" s="82"/>
      <c r="AT222" s="82"/>
      <c r="AU222" s="82"/>
      <c r="AV222" s="82"/>
      <c r="AW222" s="82"/>
      <c r="AX222" s="82"/>
      <c r="AY222" s="82"/>
    </row>
    <row r="223" spans="1:51" ht="14.25" customHeight="1">
      <c r="A223" s="83">
        <v>217</v>
      </c>
      <c r="B223" s="84"/>
      <c r="C223" s="86" t="s">
        <v>854</v>
      </c>
      <c r="D223" s="86" t="s">
        <v>861</v>
      </c>
      <c r="E223" s="86" t="s">
        <v>586</v>
      </c>
      <c r="F223" s="86" t="s">
        <v>293</v>
      </c>
      <c r="G223" s="86" t="s">
        <v>918</v>
      </c>
      <c r="H223" s="83">
        <v>2</v>
      </c>
      <c r="I223" s="83" t="s">
        <v>759</v>
      </c>
      <c r="J223" s="83">
        <v>18</v>
      </c>
      <c r="K223" s="82" t="s">
        <v>1756</v>
      </c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>
        <v>18</v>
      </c>
      <c r="AN223" s="82"/>
      <c r="AO223" s="82">
        <v>18</v>
      </c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</row>
    <row r="224" spans="1:51" ht="14.25" customHeight="1">
      <c r="A224" s="83">
        <v>218</v>
      </c>
      <c r="B224" s="84"/>
      <c r="C224" s="86" t="s">
        <v>1528</v>
      </c>
      <c r="D224" s="86" t="s">
        <v>1407</v>
      </c>
      <c r="E224" s="86" t="s">
        <v>586</v>
      </c>
      <c r="F224" s="86" t="s">
        <v>299</v>
      </c>
      <c r="G224" s="86" t="s">
        <v>1450</v>
      </c>
      <c r="H224" s="83">
        <v>2</v>
      </c>
      <c r="I224" s="83" t="s">
        <v>1477</v>
      </c>
      <c r="J224" s="83">
        <v>37</v>
      </c>
      <c r="K224" s="82" t="s">
        <v>1756</v>
      </c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>
        <v>37</v>
      </c>
      <c r="AN224" s="82"/>
      <c r="AO224" s="82">
        <v>37</v>
      </c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</row>
    <row r="225" spans="1:51" ht="14.25" customHeight="1">
      <c r="A225" s="83">
        <v>219</v>
      </c>
      <c r="B225" s="84"/>
      <c r="C225" s="86" t="s">
        <v>1528</v>
      </c>
      <c r="D225" s="86" t="s">
        <v>1408</v>
      </c>
      <c r="E225" s="86" t="s">
        <v>586</v>
      </c>
      <c r="F225" s="86" t="s">
        <v>298</v>
      </c>
      <c r="G225" s="86" t="s">
        <v>1450</v>
      </c>
      <c r="H225" s="83">
        <v>2</v>
      </c>
      <c r="I225" s="83" t="s">
        <v>1477</v>
      </c>
      <c r="J225" s="83">
        <v>37</v>
      </c>
      <c r="K225" s="82" t="s">
        <v>1756</v>
      </c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>
        <v>37</v>
      </c>
      <c r="AN225" s="82"/>
      <c r="AO225" s="82">
        <v>37</v>
      </c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</row>
    <row r="226" spans="1:51" ht="14.25" customHeight="1">
      <c r="A226" s="83">
        <v>220</v>
      </c>
      <c r="B226" s="84"/>
      <c r="C226" s="86" t="s">
        <v>171</v>
      </c>
      <c r="D226" s="86" t="s">
        <v>1037</v>
      </c>
      <c r="E226" s="86" t="s">
        <v>586</v>
      </c>
      <c r="F226" s="86" t="s">
        <v>1536</v>
      </c>
      <c r="G226" s="86" t="s">
        <v>1087</v>
      </c>
      <c r="H226" s="83"/>
      <c r="I226" s="83" t="s">
        <v>1175</v>
      </c>
      <c r="J226" s="83">
        <v>36</v>
      </c>
      <c r="K226" s="82" t="s">
        <v>1731</v>
      </c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>
        <v>36</v>
      </c>
      <c r="AO226" s="82"/>
      <c r="AP226" s="82">
        <v>36</v>
      </c>
      <c r="AQ226" s="82"/>
      <c r="AR226" s="82"/>
      <c r="AS226" s="82"/>
      <c r="AT226" s="82"/>
      <c r="AU226" s="82"/>
      <c r="AV226" s="82"/>
      <c r="AW226" s="82"/>
      <c r="AX226" s="82"/>
      <c r="AY226" s="82"/>
    </row>
    <row r="227" spans="1:51" ht="14.25" customHeight="1">
      <c r="A227" s="83">
        <v>221</v>
      </c>
      <c r="B227" s="84"/>
      <c r="C227" s="86" t="s">
        <v>455</v>
      </c>
      <c r="D227" s="86" t="s">
        <v>352</v>
      </c>
      <c r="E227" s="86" t="s">
        <v>586</v>
      </c>
      <c r="F227" s="86" t="s">
        <v>294</v>
      </c>
      <c r="G227" s="86" t="s">
        <v>306</v>
      </c>
      <c r="H227" s="83">
        <v>2</v>
      </c>
      <c r="I227" s="83" t="s">
        <v>703</v>
      </c>
      <c r="J227" s="83">
        <v>40</v>
      </c>
      <c r="K227" s="82" t="s">
        <v>1731</v>
      </c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>
        <v>40</v>
      </c>
      <c r="AO227" s="82"/>
      <c r="AP227" s="82">
        <v>40</v>
      </c>
      <c r="AQ227" s="82"/>
      <c r="AR227" s="82"/>
      <c r="AS227" s="82"/>
      <c r="AT227" s="82"/>
      <c r="AU227" s="82"/>
      <c r="AV227" s="82"/>
      <c r="AW227" s="82"/>
      <c r="AX227" s="82"/>
      <c r="AY227" s="82"/>
    </row>
    <row r="228" spans="1:51" ht="14.25" customHeight="1">
      <c r="A228" s="83">
        <v>222</v>
      </c>
      <c r="B228" s="84"/>
      <c r="C228" s="86" t="s">
        <v>455</v>
      </c>
      <c r="D228" s="86" t="s">
        <v>468</v>
      </c>
      <c r="E228" s="86" t="s">
        <v>586</v>
      </c>
      <c r="F228" s="86" t="s">
        <v>295</v>
      </c>
      <c r="G228" s="86" t="s">
        <v>306</v>
      </c>
      <c r="H228" s="83">
        <v>2</v>
      </c>
      <c r="I228" s="83" t="s">
        <v>703</v>
      </c>
      <c r="J228" s="83">
        <v>36</v>
      </c>
      <c r="K228" s="82" t="s">
        <v>1731</v>
      </c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>
        <v>36</v>
      </c>
      <c r="AO228" s="82"/>
      <c r="AP228" s="82">
        <v>36</v>
      </c>
      <c r="AQ228" s="82"/>
      <c r="AR228" s="82"/>
      <c r="AS228" s="82"/>
      <c r="AT228" s="82"/>
      <c r="AU228" s="82"/>
      <c r="AV228" s="82"/>
      <c r="AW228" s="82"/>
      <c r="AX228" s="82"/>
      <c r="AY228" s="82"/>
    </row>
    <row r="229" spans="1:51" ht="14.25" customHeight="1">
      <c r="A229" s="83">
        <v>223</v>
      </c>
      <c r="B229" s="84"/>
      <c r="C229" s="86" t="s">
        <v>455</v>
      </c>
      <c r="D229" s="86" t="s">
        <v>481</v>
      </c>
      <c r="E229" s="86" t="s">
        <v>586</v>
      </c>
      <c r="F229" s="86" t="s">
        <v>330</v>
      </c>
      <c r="G229" s="86" t="s">
        <v>593</v>
      </c>
      <c r="H229" s="83">
        <v>2</v>
      </c>
      <c r="I229" s="83" t="s">
        <v>703</v>
      </c>
      <c r="J229" s="83">
        <v>35</v>
      </c>
      <c r="K229" s="82" t="s">
        <v>1731</v>
      </c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>
        <v>35</v>
      </c>
      <c r="AO229" s="82"/>
      <c r="AP229" s="82">
        <v>35</v>
      </c>
      <c r="AQ229" s="82"/>
      <c r="AR229" s="82"/>
      <c r="AS229" s="82"/>
      <c r="AT229" s="82"/>
      <c r="AU229" s="82"/>
      <c r="AV229" s="82"/>
      <c r="AW229" s="82"/>
      <c r="AX229" s="82"/>
      <c r="AY229" s="82"/>
    </row>
    <row r="230" spans="1:51" ht="14.25" customHeight="1">
      <c r="A230" s="83">
        <v>224</v>
      </c>
      <c r="B230" s="84"/>
      <c r="C230" s="86" t="s">
        <v>455</v>
      </c>
      <c r="D230" s="86" t="s">
        <v>462</v>
      </c>
      <c r="E230" s="86" t="s">
        <v>586</v>
      </c>
      <c r="F230" s="86" t="s">
        <v>437</v>
      </c>
      <c r="G230" s="86" t="s">
        <v>591</v>
      </c>
      <c r="H230" s="83">
        <v>2</v>
      </c>
      <c r="I230" s="83" t="s">
        <v>703</v>
      </c>
      <c r="J230" s="83">
        <v>26</v>
      </c>
      <c r="K230" s="82" t="s">
        <v>1731</v>
      </c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>
        <v>26</v>
      </c>
      <c r="AO230" s="82"/>
      <c r="AP230" s="82">
        <v>26</v>
      </c>
      <c r="AQ230" s="82"/>
      <c r="AR230" s="82"/>
      <c r="AS230" s="82"/>
      <c r="AT230" s="82"/>
      <c r="AU230" s="82"/>
      <c r="AV230" s="82"/>
      <c r="AW230" s="82"/>
      <c r="AX230" s="82"/>
      <c r="AY230" s="82"/>
    </row>
    <row r="231" spans="1:51" ht="14.25" customHeight="1">
      <c r="A231" s="83">
        <v>225</v>
      </c>
      <c r="B231" s="84"/>
      <c r="C231" s="86" t="s">
        <v>455</v>
      </c>
      <c r="D231" s="86" t="s">
        <v>469</v>
      </c>
      <c r="E231" s="86" t="s">
        <v>586</v>
      </c>
      <c r="F231" s="86" t="s">
        <v>333</v>
      </c>
      <c r="G231" s="86" t="s">
        <v>602</v>
      </c>
      <c r="H231" s="83">
        <v>2</v>
      </c>
      <c r="I231" s="83" t="s">
        <v>703</v>
      </c>
      <c r="J231" s="83">
        <v>39</v>
      </c>
      <c r="K231" s="82" t="s">
        <v>1731</v>
      </c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>
        <v>39</v>
      </c>
      <c r="AO231" s="82"/>
      <c r="AP231" s="82">
        <v>39</v>
      </c>
      <c r="AQ231" s="82"/>
      <c r="AR231" s="82"/>
      <c r="AS231" s="82"/>
      <c r="AT231" s="82"/>
      <c r="AU231" s="82"/>
      <c r="AV231" s="82"/>
      <c r="AW231" s="82"/>
      <c r="AX231" s="82"/>
      <c r="AY231" s="82"/>
    </row>
    <row r="232" spans="1:51" ht="14.25" customHeight="1">
      <c r="A232" s="83">
        <v>226</v>
      </c>
      <c r="B232" s="84"/>
      <c r="C232" s="86" t="s">
        <v>854</v>
      </c>
      <c r="D232" s="86" t="s">
        <v>873</v>
      </c>
      <c r="E232" s="86" t="s">
        <v>586</v>
      </c>
      <c r="F232" s="86" t="s">
        <v>295</v>
      </c>
      <c r="G232" s="86" t="s">
        <v>938</v>
      </c>
      <c r="H232" s="83">
        <v>2</v>
      </c>
      <c r="I232" s="83" t="s">
        <v>990</v>
      </c>
      <c r="J232" s="83">
        <v>25</v>
      </c>
      <c r="K232" s="82" t="s">
        <v>1732</v>
      </c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>
        <v>25</v>
      </c>
      <c r="AP232" s="82"/>
      <c r="AQ232" s="82">
        <v>25</v>
      </c>
      <c r="AR232" s="82"/>
      <c r="AS232" s="82"/>
      <c r="AT232" s="82"/>
      <c r="AU232" s="82"/>
      <c r="AV232" s="82"/>
      <c r="AW232" s="82"/>
      <c r="AX232" s="82"/>
      <c r="AY232" s="82"/>
    </row>
    <row r="233" spans="1:51" ht="14.25" customHeight="1">
      <c r="A233" s="83">
        <v>227</v>
      </c>
      <c r="B233" s="84"/>
      <c r="C233" s="86" t="s">
        <v>455</v>
      </c>
      <c r="D233" s="86" t="s">
        <v>355</v>
      </c>
      <c r="E233" s="86" t="s">
        <v>586</v>
      </c>
      <c r="F233" s="86" t="s">
        <v>294</v>
      </c>
      <c r="G233" s="86" t="s">
        <v>306</v>
      </c>
      <c r="H233" s="83">
        <v>2</v>
      </c>
      <c r="I233" s="83" t="s">
        <v>704</v>
      </c>
      <c r="J233" s="83">
        <v>40</v>
      </c>
      <c r="K233" s="82" t="s">
        <v>1732</v>
      </c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>
        <v>40</v>
      </c>
      <c r="AP233" s="82"/>
      <c r="AQ233" s="82">
        <v>40</v>
      </c>
      <c r="AR233" s="82"/>
      <c r="AS233" s="82"/>
      <c r="AT233" s="82"/>
      <c r="AU233" s="82"/>
      <c r="AV233" s="82"/>
      <c r="AW233" s="82"/>
      <c r="AX233" s="82"/>
      <c r="AY233" s="82"/>
    </row>
    <row r="234" spans="1:51" ht="14.25" customHeight="1">
      <c r="A234" s="83">
        <v>228</v>
      </c>
      <c r="B234" s="84"/>
      <c r="C234" s="86" t="s">
        <v>455</v>
      </c>
      <c r="D234" s="86" t="s">
        <v>473</v>
      </c>
      <c r="E234" s="86" t="s">
        <v>586</v>
      </c>
      <c r="F234" s="86" t="s">
        <v>1536</v>
      </c>
      <c r="G234" s="86" t="s">
        <v>587</v>
      </c>
      <c r="H234" s="83">
        <v>3</v>
      </c>
      <c r="I234" s="83" t="s">
        <v>1614</v>
      </c>
      <c r="J234" s="83">
        <v>26</v>
      </c>
      <c r="K234" s="82" t="s">
        <v>1732</v>
      </c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>
        <v>26</v>
      </c>
      <c r="AP234" s="82"/>
      <c r="AQ234" s="82">
        <v>26</v>
      </c>
      <c r="AR234" s="82"/>
      <c r="AS234" s="82">
        <v>26</v>
      </c>
      <c r="AT234" s="82"/>
      <c r="AU234" s="82"/>
      <c r="AV234" s="82"/>
      <c r="AW234" s="82"/>
      <c r="AX234" s="82"/>
      <c r="AY234" s="82"/>
    </row>
    <row r="235" spans="1:51" ht="14.25" customHeight="1">
      <c r="A235" s="83">
        <v>229</v>
      </c>
      <c r="B235" s="84"/>
      <c r="C235" s="86" t="s">
        <v>455</v>
      </c>
      <c r="D235" s="86" t="s">
        <v>482</v>
      </c>
      <c r="E235" s="86" t="s">
        <v>586</v>
      </c>
      <c r="F235" s="86" t="s">
        <v>330</v>
      </c>
      <c r="G235" s="86" t="s">
        <v>593</v>
      </c>
      <c r="H235" s="83">
        <v>2</v>
      </c>
      <c r="I235" s="83" t="s">
        <v>704</v>
      </c>
      <c r="J235" s="83">
        <v>31</v>
      </c>
      <c r="K235" s="82" t="s">
        <v>1732</v>
      </c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>
        <v>31</v>
      </c>
      <c r="AP235" s="82"/>
      <c r="AQ235" s="82">
        <v>31</v>
      </c>
      <c r="AR235" s="82"/>
      <c r="AS235" s="82"/>
      <c r="AT235" s="82"/>
      <c r="AU235" s="82"/>
      <c r="AV235" s="82"/>
      <c r="AW235" s="82"/>
      <c r="AX235" s="82"/>
      <c r="AY235" s="82"/>
    </row>
    <row r="236" spans="1:51" ht="14.25" customHeight="1">
      <c r="A236" s="83">
        <v>230</v>
      </c>
      <c r="B236" s="84"/>
      <c r="C236" s="86" t="s">
        <v>455</v>
      </c>
      <c r="D236" s="86" t="s">
        <v>476</v>
      </c>
      <c r="E236" s="86" t="s">
        <v>586</v>
      </c>
      <c r="F236" s="86" t="s">
        <v>333</v>
      </c>
      <c r="G236" s="86" t="s">
        <v>602</v>
      </c>
      <c r="H236" s="83">
        <v>2</v>
      </c>
      <c r="I236" s="83" t="s">
        <v>704</v>
      </c>
      <c r="J236" s="83">
        <v>45</v>
      </c>
      <c r="K236" s="82" t="s">
        <v>1732</v>
      </c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>
        <v>45</v>
      </c>
      <c r="AP236" s="82"/>
      <c r="AQ236" s="82">
        <v>45</v>
      </c>
      <c r="AR236" s="82"/>
      <c r="AS236" s="82"/>
      <c r="AT236" s="82"/>
      <c r="AU236" s="82"/>
      <c r="AV236" s="82"/>
      <c r="AW236" s="82"/>
      <c r="AX236" s="82"/>
      <c r="AY236" s="82"/>
    </row>
    <row r="237" spans="1:51" ht="14.25" customHeight="1">
      <c r="A237" s="83">
        <v>231</v>
      </c>
      <c r="B237" s="84"/>
      <c r="C237" s="86" t="s">
        <v>455</v>
      </c>
      <c r="D237" s="86" t="s">
        <v>463</v>
      </c>
      <c r="E237" s="86" t="s">
        <v>586</v>
      </c>
      <c r="F237" s="86" t="s">
        <v>293</v>
      </c>
      <c r="G237" s="86" t="s">
        <v>587</v>
      </c>
      <c r="H237" s="83">
        <v>3</v>
      </c>
      <c r="I237" s="83" t="s">
        <v>699</v>
      </c>
      <c r="J237" s="83">
        <v>46</v>
      </c>
      <c r="K237" s="82" t="s">
        <v>1726</v>
      </c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>
        <v>46</v>
      </c>
      <c r="AQ237" s="82"/>
      <c r="AR237" s="82">
        <v>46</v>
      </c>
      <c r="AS237" s="82"/>
      <c r="AT237" s="82">
        <v>46</v>
      </c>
      <c r="AU237" s="82"/>
      <c r="AV237" s="82"/>
      <c r="AW237" s="82"/>
      <c r="AX237" s="82"/>
      <c r="AY237" s="82"/>
    </row>
    <row r="238" spans="1:51" ht="14.25" customHeight="1">
      <c r="A238" s="83">
        <v>232</v>
      </c>
      <c r="B238" s="84"/>
      <c r="C238" s="86" t="s">
        <v>1528</v>
      </c>
      <c r="D238" s="86" t="s">
        <v>1405</v>
      </c>
      <c r="E238" s="86" t="s">
        <v>586</v>
      </c>
      <c r="F238" s="86" t="s">
        <v>299</v>
      </c>
      <c r="G238" s="86" t="s">
        <v>1450</v>
      </c>
      <c r="H238" s="83">
        <v>2</v>
      </c>
      <c r="I238" s="83" t="s">
        <v>1476</v>
      </c>
      <c r="J238" s="83">
        <v>38</v>
      </c>
      <c r="K238" s="82" t="s">
        <v>1753</v>
      </c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>
        <v>38</v>
      </c>
      <c r="AR238" s="82"/>
      <c r="AS238" s="82">
        <v>38</v>
      </c>
      <c r="AT238" s="82"/>
      <c r="AU238" s="82"/>
      <c r="AV238" s="82"/>
      <c r="AW238" s="82"/>
      <c r="AX238" s="82"/>
      <c r="AY238" s="82"/>
    </row>
    <row r="239" spans="1:51" ht="14.25" customHeight="1">
      <c r="A239" s="83">
        <v>233</v>
      </c>
      <c r="B239" s="84"/>
      <c r="C239" s="86" t="s">
        <v>1528</v>
      </c>
      <c r="D239" s="86" t="s">
        <v>1406</v>
      </c>
      <c r="E239" s="86" t="s">
        <v>586</v>
      </c>
      <c r="F239" s="86" t="s">
        <v>298</v>
      </c>
      <c r="G239" s="86" t="s">
        <v>1450</v>
      </c>
      <c r="H239" s="83">
        <v>2</v>
      </c>
      <c r="I239" s="83" t="s">
        <v>1476</v>
      </c>
      <c r="J239" s="83">
        <v>38</v>
      </c>
      <c r="K239" s="82" t="s">
        <v>1753</v>
      </c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>
        <v>38</v>
      </c>
      <c r="AR239" s="82"/>
      <c r="AS239" s="82">
        <v>38</v>
      </c>
      <c r="AT239" s="82"/>
      <c r="AU239" s="82"/>
      <c r="AV239" s="82"/>
      <c r="AW239" s="82"/>
      <c r="AX239" s="82"/>
      <c r="AY239" s="82"/>
    </row>
    <row r="240" spans="1:51" ht="14.25" customHeight="1">
      <c r="A240" s="83">
        <v>234</v>
      </c>
      <c r="B240" s="84"/>
      <c r="C240" s="86" t="s">
        <v>455</v>
      </c>
      <c r="D240" s="86" t="s">
        <v>354</v>
      </c>
      <c r="E240" s="86" t="s">
        <v>586</v>
      </c>
      <c r="F240" s="86" t="s">
        <v>294</v>
      </c>
      <c r="G240" s="86" t="s">
        <v>306</v>
      </c>
      <c r="H240" s="83">
        <v>2</v>
      </c>
      <c r="I240" s="83" t="s">
        <v>705</v>
      </c>
      <c r="J240" s="83">
        <v>42</v>
      </c>
      <c r="K240" s="82" t="s">
        <v>1734</v>
      </c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>
        <v>42</v>
      </c>
      <c r="AS240" s="82"/>
      <c r="AT240" s="82">
        <v>42</v>
      </c>
      <c r="AU240" s="82"/>
      <c r="AV240" s="82"/>
      <c r="AW240" s="82"/>
      <c r="AX240" s="82"/>
      <c r="AY240" s="82"/>
    </row>
    <row r="241" spans="1:51" ht="14.25" customHeight="1">
      <c r="A241" s="83">
        <v>235</v>
      </c>
      <c r="B241" s="84"/>
      <c r="C241" s="86" t="s">
        <v>455</v>
      </c>
      <c r="D241" s="86" t="s">
        <v>457</v>
      </c>
      <c r="E241" s="86" t="s">
        <v>586</v>
      </c>
      <c r="F241" s="86" t="s">
        <v>295</v>
      </c>
      <c r="G241" s="86" t="s">
        <v>306</v>
      </c>
      <c r="H241" s="83">
        <v>2</v>
      </c>
      <c r="I241" s="83" t="s">
        <v>705</v>
      </c>
      <c r="J241" s="83">
        <v>21</v>
      </c>
      <c r="K241" s="82" t="s">
        <v>1734</v>
      </c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>
        <v>21</v>
      </c>
      <c r="AS241" s="82"/>
      <c r="AT241" s="82">
        <v>21</v>
      </c>
      <c r="AU241" s="82"/>
      <c r="AV241" s="82"/>
      <c r="AW241" s="82"/>
      <c r="AX241" s="82"/>
      <c r="AY241" s="82"/>
    </row>
    <row r="242" spans="1:51" ht="14.25" customHeight="1">
      <c r="A242" s="83">
        <v>236</v>
      </c>
      <c r="B242" s="84"/>
      <c r="C242" s="86" t="s">
        <v>455</v>
      </c>
      <c r="D242" s="86" t="s">
        <v>474</v>
      </c>
      <c r="E242" s="86" t="s">
        <v>586</v>
      </c>
      <c r="F242" s="86" t="s">
        <v>298</v>
      </c>
      <c r="G242" s="86" t="s">
        <v>591</v>
      </c>
      <c r="H242" s="83">
        <v>2</v>
      </c>
      <c r="I242" s="83" t="s">
        <v>705</v>
      </c>
      <c r="J242" s="83">
        <v>47</v>
      </c>
      <c r="K242" s="82" t="s">
        <v>1734</v>
      </c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>
        <v>47</v>
      </c>
      <c r="AS242" s="82"/>
      <c r="AT242" s="82">
        <v>47</v>
      </c>
      <c r="AU242" s="82"/>
      <c r="AV242" s="82"/>
      <c r="AW242" s="82"/>
      <c r="AX242" s="82"/>
      <c r="AY242" s="82"/>
    </row>
    <row r="243" spans="1:51" ht="14.25" customHeight="1">
      <c r="A243" s="83">
        <v>237</v>
      </c>
      <c r="B243" s="84"/>
      <c r="C243" s="86" t="s">
        <v>455</v>
      </c>
      <c r="D243" s="86" t="s">
        <v>475</v>
      </c>
      <c r="E243" s="86" t="s">
        <v>586</v>
      </c>
      <c r="F243" s="86" t="s">
        <v>1536</v>
      </c>
      <c r="G243" s="86" t="s">
        <v>591</v>
      </c>
      <c r="H243" s="83">
        <v>2</v>
      </c>
      <c r="I243" s="83" t="s">
        <v>1588</v>
      </c>
      <c r="J243" s="83">
        <v>44</v>
      </c>
      <c r="K243" s="82" t="s">
        <v>1734</v>
      </c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>
        <v>44</v>
      </c>
      <c r="AS243" s="82"/>
      <c r="AT243" s="82">
        <v>44</v>
      </c>
      <c r="AU243" s="82"/>
      <c r="AV243" s="82"/>
      <c r="AW243" s="82"/>
      <c r="AX243" s="82"/>
      <c r="AY243" s="82"/>
    </row>
    <row r="244" spans="1:51" ht="14.25" customHeight="1">
      <c r="A244" s="83">
        <v>238</v>
      </c>
      <c r="B244" s="84"/>
      <c r="C244" s="86" t="s">
        <v>455</v>
      </c>
      <c r="D244" s="86" t="s">
        <v>480</v>
      </c>
      <c r="E244" s="86" t="s">
        <v>586</v>
      </c>
      <c r="F244" s="86" t="s">
        <v>299</v>
      </c>
      <c r="G244" s="86" t="s">
        <v>587</v>
      </c>
      <c r="H244" s="83">
        <v>3</v>
      </c>
      <c r="I244" s="83" t="s">
        <v>1561</v>
      </c>
      <c r="J244" s="83">
        <v>43</v>
      </c>
      <c r="K244" s="82" t="s">
        <v>1734</v>
      </c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>
        <v>43</v>
      </c>
      <c r="AS244" s="82"/>
      <c r="AT244" s="82">
        <v>43</v>
      </c>
      <c r="AU244" s="82"/>
      <c r="AV244" s="82">
        <v>43</v>
      </c>
      <c r="AW244" s="82"/>
      <c r="AX244" s="82"/>
      <c r="AY244" s="82"/>
    </row>
    <row r="245" spans="1:51" ht="14.25" customHeight="1">
      <c r="A245" s="83">
        <v>239</v>
      </c>
      <c r="B245" s="84"/>
      <c r="C245" s="86" t="s">
        <v>455</v>
      </c>
      <c r="D245" s="86" t="s">
        <v>549</v>
      </c>
      <c r="E245" s="86" t="s">
        <v>1603</v>
      </c>
      <c r="F245" s="86" t="s">
        <v>330</v>
      </c>
      <c r="G245" s="86" t="s">
        <v>210</v>
      </c>
      <c r="H245" s="83">
        <v>2</v>
      </c>
      <c r="I245" s="83" t="s">
        <v>705</v>
      </c>
      <c r="J245" s="83">
        <v>31</v>
      </c>
      <c r="K245" s="82" t="s">
        <v>1734</v>
      </c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>
        <v>31</v>
      </c>
      <c r="AS245" s="82"/>
      <c r="AT245" s="82">
        <v>31</v>
      </c>
      <c r="AU245" s="82"/>
      <c r="AV245" s="82"/>
      <c r="AW245" s="82"/>
      <c r="AX245" s="82"/>
      <c r="AY245" s="82"/>
    </row>
    <row r="246" spans="1:51" ht="14.25" customHeight="1">
      <c r="A246" s="83">
        <v>240</v>
      </c>
      <c r="B246" s="84"/>
      <c r="C246" s="86" t="s">
        <v>854</v>
      </c>
      <c r="D246" s="86" t="s">
        <v>859</v>
      </c>
      <c r="E246" s="86" t="s">
        <v>586</v>
      </c>
      <c r="F246" s="86" t="s">
        <v>293</v>
      </c>
      <c r="G246" s="86" t="s">
        <v>918</v>
      </c>
      <c r="H246" s="83">
        <v>2</v>
      </c>
      <c r="I246" s="83" t="s">
        <v>706</v>
      </c>
      <c r="J246" s="83">
        <v>45</v>
      </c>
      <c r="K246" s="82" t="s">
        <v>1735</v>
      </c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>
        <v>45</v>
      </c>
      <c r="AT246" s="82"/>
      <c r="AU246" s="82">
        <v>45</v>
      </c>
      <c r="AV246" s="82"/>
      <c r="AW246" s="82"/>
      <c r="AX246" s="82"/>
      <c r="AY246" s="82"/>
    </row>
    <row r="247" spans="1:51" ht="14.25" customHeight="1">
      <c r="A247" s="83">
        <v>241</v>
      </c>
      <c r="B247" s="84"/>
      <c r="C247" s="86" t="s">
        <v>854</v>
      </c>
      <c r="D247" s="86" t="s">
        <v>872</v>
      </c>
      <c r="E247" s="86" t="s">
        <v>586</v>
      </c>
      <c r="F247" s="86" t="s">
        <v>295</v>
      </c>
      <c r="G247" s="86" t="s">
        <v>938</v>
      </c>
      <c r="H247" s="83">
        <v>2</v>
      </c>
      <c r="I247" s="83" t="s">
        <v>989</v>
      </c>
      <c r="J247" s="83">
        <v>35</v>
      </c>
      <c r="K247" s="82" t="s">
        <v>1735</v>
      </c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>
        <v>35</v>
      </c>
      <c r="AT247" s="82"/>
      <c r="AU247" s="82">
        <v>35</v>
      </c>
      <c r="AV247" s="82"/>
      <c r="AW247" s="82"/>
      <c r="AX247" s="82"/>
      <c r="AY247" s="82"/>
    </row>
    <row r="248" spans="1:51" ht="14.25" customHeight="1">
      <c r="A248" s="83">
        <v>242</v>
      </c>
      <c r="B248" s="84"/>
      <c r="C248" s="86" t="s">
        <v>455</v>
      </c>
      <c r="D248" s="86" t="s">
        <v>356</v>
      </c>
      <c r="E248" s="86" t="s">
        <v>586</v>
      </c>
      <c r="F248" s="86" t="s">
        <v>294</v>
      </c>
      <c r="G248" s="86" t="s">
        <v>306</v>
      </c>
      <c r="H248" s="83">
        <v>2</v>
      </c>
      <c r="I248" s="83" t="s">
        <v>706</v>
      </c>
      <c r="J248" s="83">
        <v>39</v>
      </c>
      <c r="K248" s="82" t="s">
        <v>1735</v>
      </c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>
        <v>39</v>
      </c>
      <c r="AT248" s="82"/>
      <c r="AU248" s="82">
        <v>39</v>
      </c>
      <c r="AV248" s="82"/>
      <c r="AW248" s="82"/>
      <c r="AX248" s="82"/>
      <c r="AY248" s="82"/>
    </row>
    <row r="249" spans="1:51" ht="14.25" customHeight="1">
      <c r="A249" s="83">
        <v>243</v>
      </c>
      <c r="B249" s="84"/>
      <c r="C249" s="86" t="s">
        <v>455</v>
      </c>
      <c r="D249" s="86" t="s">
        <v>551</v>
      </c>
      <c r="E249" s="86" t="s">
        <v>1603</v>
      </c>
      <c r="F249" s="86" t="s">
        <v>330</v>
      </c>
      <c r="G249" s="86" t="s">
        <v>210</v>
      </c>
      <c r="H249" s="83">
        <v>2</v>
      </c>
      <c r="I249" s="83" t="s">
        <v>706</v>
      </c>
      <c r="J249" s="83">
        <v>35</v>
      </c>
      <c r="K249" s="82" t="s">
        <v>1735</v>
      </c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>
        <v>35</v>
      </c>
      <c r="AT249" s="82"/>
      <c r="AU249" s="82">
        <v>35</v>
      </c>
      <c r="AV249" s="82"/>
      <c r="AW249" s="82"/>
      <c r="AX249" s="82"/>
      <c r="AY249" s="82"/>
    </row>
    <row r="250" spans="1:51" ht="14.25" customHeight="1">
      <c r="A250" s="102" t="s">
        <v>1768</v>
      </c>
      <c r="B250" s="102"/>
      <c r="C250" s="102"/>
      <c r="D250" s="102"/>
      <c r="E250" s="102"/>
      <c r="F250" s="102"/>
      <c r="G250" s="102"/>
      <c r="H250" s="102"/>
      <c r="I250" s="83"/>
      <c r="J250" s="82">
        <f>SUM(J157:J249)</f>
        <v>3445</v>
      </c>
      <c r="K250" s="83">
        <f t="shared" ref="K250:AY250" si="3">SUM(K157:K249)</f>
        <v>0</v>
      </c>
      <c r="L250" s="83">
        <f t="shared" si="3"/>
        <v>231.8</v>
      </c>
      <c r="M250" s="83">
        <f t="shared" si="3"/>
        <v>205</v>
      </c>
      <c r="N250" s="83">
        <f t="shared" si="3"/>
        <v>231.8</v>
      </c>
      <c r="O250" s="83">
        <f t="shared" si="3"/>
        <v>205</v>
      </c>
      <c r="P250" s="83">
        <f t="shared" si="3"/>
        <v>211.8</v>
      </c>
      <c r="Q250" s="83">
        <f t="shared" si="3"/>
        <v>169</v>
      </c>
      <c r="R250" s="83">
        <f t="shared" si="3"/>
        <v>286.2</v>
      </c>
      <c r="S250" s="83">
        <f t="shared" si="3"/>
        <v>234</v>
      </c>
      <c r="T250" s="83">
        <f t="shared" si="3"/>
        <v>254.2</v>
      </c>
      <c r="U250" s="83">
        <f t="shared" si="3"/>
        <v>204</v>
      </c>
      <c r="V250" s="83">
        <f t="shared" si="3"/>
        <v>173.8</v>
      </c>
      <c r="W250" s="83">
        <f t="shared" si="3"/>
        <v>120</v>
      </c>
      <c r="X250" s="83">
        <f t="shared" si="3"/>
        <v>158.80000000000001</v>
      </c>
      <c r="Y250" s="83">
        <f t="shared" si="3"/>
        <v>119</v>
      </c>
      <c r="Z250" s="83">
        <f t="shared" si="3"/>
        <v>186.8</v>
      </c>
      <c r="AA250" s="83">
        <f t="shared" si="3"/>
        <v>169</v>
      </c>
      <c r="AB250" s="83">
        <f t="shared" si="3"/>
        <v>186.8</v>
      </c>
      <c r="AC250" s="83">
        <f t="shared" si="3"/>
        <v>169</v>
      </c>
      <c r="AD250" s="83">
        <f t="shared" si="3"/>
        <v>247.8</v>
      </c>
      <c r="AE250" s="83">
        <f t="shared" si="3"/>
        <v>202</v>
      </c>
      <c r="AF250" s="83">
        <f t="shared" si="3"/>
        <v>258.8</v>
      </c>
      <c r="AG250" s="83">
        <f t="shared" si="3"/>
        <v>312</v>
      </c>
      <c r="AH250" s="83">
        <f t="shared" si="3"/>
        <v>247.8</v>
      </c>
      <c r="AI250" s="83">
        <f t="shared" si="3"/>
        <v>259</v>
      </c>
      <c r="AJ250" s="83">
        <f t="shared" si="3"/>
        <v>152.80000000000001</v>
      </c>
      <c r="AK250" s="83">
        <f t="shared" si="3"/>
        <v>135</v>
      </c>
      <c r="AL250" s="83">
        <f t="shared" si="3"/>
        <v>217.8</v>
      </c>
      <c r="AM250" s="83">
        <f t="shared" si="3"/>
        <v>191</v>
      </c>
      <c r="AN250" s="83">
        <f t="shared" si="3"/>
        <v>351.8</v>
      </c>
      <c r="AO250" s="83">
        <f t="shared" si="3"/>
        <v>259</v>
      </c>
      <c r="AP250" s="83">
        <f t="shared" si="3"/>
        <v>351.8</v>
      </c>
      <c r="AQ250" s="83">
        <f t="shared" si="3"/>
        <v>243</v>
      </c>
      <c r="AR250" s="83">
        <f t="shared" si="3"/>
        <v>283.8</v>
      </c>
      <c r="AS250" s="83">
        <f t="shared" si="3"/>
        <v>256</v>
      </c>
      <c r="AT250" s="83">
        <f t="shared" si="3"/>
        <v>283.8</v>
      </c>
      <c r="AU250" s="83">
        <f t="shared" si="3"/>
        <v>154</v>
      </c>
      <c r="AV250" s="83">
        <f t="shared" si="3"/>
        <v>43</v>
      </c>
      <c r="AW250" s="83">
        <f t="shared" si="3"/>
        <v>0</v>
      </c>
      <c r="AX250" s="83">
        <f t="shared" si="3"/>
        <v>0</v>
      </c>
      <c r="AY250" s="83">
        <f t="shared" si="3"/>
        <v>0</v>
      </c>
    </row>
    <row r="251" spans="1:51" ht="14.25" customHeight="1">
      <c r="A251" s="83">
        <v>244</v>
      </c>
      <c r="B251" s="84"/>
      <c r="C251" s="86" t="s">
        <v>1233</v>
      </c>
      <c r="D251" s="86" t="s">
        <v>1238</v>
      </c>
      <c r="E251" s="86" t="s">
        <v>13</v>
      </c>
      <c r="F251" s="86" t="s">
        <v>1288</v>
      </c>
      <c r="G251" s="86" t="s">
        <v>1289</v>
      </c>
      <c r="H251" s="83">
        <v>6</v>
      </c>
      <c r="I251" s="83" t="s">
        <v>1341</v>
      </c>
      <c r="J251" s="83">
        <v>37</v>
      </c>
      <c r="K251" s="82" t="s">
        <v>1718</v>
      </c>
      <c r="L251" s="82">
        <v>14.8</v>
      </c>
      <c r="M251" s="82"/>
      <c r="N251" s="82">
        <v>14.8</v>
      </c>
      <c r="O251" s="82"/>
      <c r="P251" s="82">
        <v>14.8</v>
      </c>
      <c r="Q251" s="82"/>
      <c r="R251" s="82">
        <v>14.8</v>
      </c>
      <c r="S251" s="82"/>
      <c r="T251" s="82">
        <v>14.8</v>
      </c>
      <c r="U251" s="82"/>
      <c r="V251" s="82">
        <v>14.8</v>
      </c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</row>
    <row r="252" spans="1:51" ht="14.25" customHeight="1">
      <c r="A252" s="83">
        <v>245</v>
      </c>
      <c r="B252" s="84"/>
      <c r="C252" s="86" t="s">
        <v>1233</v>
      </c>
      <c r="D252" s="86" t="s">
        <v>1238</v>
      </c>
      <c r="E252" s="86" t="s">
        <v>13</v>
      </c>
      <c r="F252" s="86" t="s">
        <v>45</v>
      </c>
      <c r="G252" s="86" t="s">
        <v>1289</v>
      </c>
      <c r="H252" s="83">
        <v>6</v>
      </c>
      <c r="I252" s="83" t="s">
        <v>1341</v>
      </c>
      <c r="J252" s="83">
        <v>37</v>
      </c>
      <c r="K252" s="82" t="s">
        <v>1718</v>
      </c>
      <c r="L252" s="82">
        <v>14.8</v>
      </c>
      <c r="M252" s="82"/>
      <c r="N252" s="82">
        <v>14.8</v>
      </c>
      <c r="O252" s="82"/>
      <c r="P252" s="82">
        <v>14.8</v>
      </c>
      <c r="Q252" s="82"/>
      <c r="R252" s="82">
        <v>14.8</v>
      </c>
      <c r="S252" s="82"/>
      <c r="T252" s="82">
        <v>14.8</v>
      </c>
      <c r="U252" s="82"/>
      <c r="V252" s="82">
        <v>14.8</v>
      </c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</row>
    <row r="253" spans="1:51" ht="14.25" customHeight="1">
      <c r="A253" s="83">
        <v>246</v>
      </c>
      <c r="B253" s="84"/>
      <c r="C253" s="86" t="s">
        <v>1233</v>
      </c>
      <c r="D253" s="86" t="s">
        <v>270</v>
      </c>
      <c r="E253" s="86" t="s">
        <v>13</v>
      </c>
      <c r="F253" s="86" t="s">
        <v>284</v>
      </c>
      <c r="G253" s="86" t="s">
        <v>927</v>
      </c>
      <c r="H253" s="83">
        <v>1</v>
      </c>
      <c r="I253" s="83" t="s">
        <v>1327</v>
      </c>
      <c r="J253" s="83">
        <v>50</v>
      </c>
      <c r="K253" s="82" t="s">
        <v>1742</v>
      </c>
      <c r="L253" s="82"/>
      <c r="M253" s="82"/>
      <c r="N253" s="82"/>
      <c r="O253" s="82"/>
      <c r="P253" s="82">
        <v>30</v>
      </c>
      <c r="Q253" s="82">
        <v>30</v>
      </c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</row>
    <row r="254" spans="1:51" ht="14.25" customHeight="1">
      <c r="A254" s="83">
        <v>247</v>
      </c>
      <c r="B254" s="84"/>
      <c r="C254" s="86" t="s">
        <v>1233</v>
      </c>
      <c r="D254" s="86" t="s">
        <v>1234</v>
      </c>
      <c r="E254" s="86" t="s">
        <v>13</v>
      </c>
      <c r="F254" s="86" t="s">
        <v>284</v>
      </c>
      <c r="G254" s="86" t="s">
        <v>927</v>
      </c>
      <c r="H254" s="83">
        <v>1</v>
      </c>
      <c r="I254" s="83" t="s">
        <v>1328</v>
      </c>
      <c r="J254" s="83">
        <v>36</v>
      </c>
      <c r="K254" s="82" t="s">
        <v>1721</v>
      </c>
      <c r="L254" s="82"/>
      <c r="M254" s="82"/>
      <c r="N254" s="82"/>
      <c r="O254" s="82"/>
      <c r="P254" s="82"/>
      <c r="Q254" s="82"/>
      <c r="R254" s="82">
        <v>21.6</v>
      </c>
      <c r="S254" s="82">
        <v>21.6</v>
      </c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</row>
    <row r="255" spans="1:51" ht="14.25" customHeight="1">
      <c r="A255" s="83">
        <v>248</v>
      </c>
      <c r="B255" s="84"/>
      <c r="C255" s="86" t="s">
        <v>1233</v>
      </c>
      <c r="D255" s="86" t="s">
        <v>1239</v>
      </c>
      <c r="E255" s="86" t="s">
        <v>13</v>
      </c>
      <c r="F255" s="86" t="s">
        <v>1286</v>
      </c>
      <c r="G255" s="86" t="s">
        <v>1287</v>
      </c>
      <c r="H255" s="83">
        <v>2</v>
      </c>
      <c r="I255" s="83" t="s">
        <v>1334</v>
      </c>
      <c r="J255" s="83">
        <v>42</v>
      </c>
      <c r="K255" s="82" t="s">
        <v>1721</v>
      </c>
      <c r="L255" s="82"/>
      <c r="M255" s="82"/>
      <c r="N255" s="82"/>
      <c r="O255" s="82"/>
      <c r="P255" s="82"/>
      <c r="Q255" s="82"/>
      <c r="R255" s="82">
        <v>25.2</v>
      </c>
      <c r="S255" s="82">
        <v>25.2</v>
      </c>
      <c r="T255" s="82">
        <v>25.2</v>
      </c>
      <c r="U255" s="82">
        <v>25.2</v>
      </c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</row>
    <row r="256" spans="1:51" ht="14.25" customHeight="1">
      <c r="A256" s="83">
        <v>249</v>
      </c>
      <c r="B256" s="84"/>
      <c r="C256" s="86" t="s">
        <v>1233</v>
      </c>
      <c r="D256" s="86" t="s">
        <v>1239</v>
      </c>
      <c r="E256" s="86" t="s">
        <v>13</v>
      </c>
      <c r="F256" s="86" t="s">
        <v>45</v>
      </c>
      <c r="G256" s="86" t="s">
        <v>1287</v>
      </c>
      <c r="H256" s="83">
        <v>2</v>
      </c>
      <c r="I256" s="83" t="s">
        <v>1567</v>
      </c>
      <c r="J256" s="83">
        <v>42</v>
      </c>
      <c r="K256" s="82" t="s">
        <v>1721</v>
      </c>
      <c r="L256" s="82"/>
      <c r="M256" s="82"/>
      <c r="N256" s="82"/>
      <c r="O256" s="82"/>
      <c r="P256" s="82"/>
      <c r="Q256" s="82"/>
      <c r="R256" s="82">
        <v>25.2</v>
      </c>
      <c r="S256" s="82">
        <v>25.2</v>
      </c>
      <c r="T256" s="82">
        <v>25.2</v>
      </c>
      <c r="U256" s="82">
        <v>25.2</v>
      </c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</row>
    <row r="257" spans="1:51" ht="14.25" customHeight="1">
      <c r="A257" s="83">
        <v>250</v>
      </c>
      <c r="B257" s="84"/>
      <c r="C257" s="86" t="s">
        <v>1528</v>
      </c>
      <c r="D257" s="86" t="s">
        <v>1423</v>
      </c>
      <c r="E257" s="86" t="s">
        <v>13</v>
      </c>
      <c r="F257" s="86" t="s">
        <v>285</v>
      </c>
      <c r="G257" s="86" t="s">
        <v>1455</v>
      </c>
      <c r="H257" s="83">
        <v>3</v>
      </c>
      <c r="I257" s="83" t="s">
        <v>1494</v>
      </c>
      <c r="J257" s="83">
        <v>22</v>
      </c>
      <c r="K257" s="82" t="s">
        <v>1721</v>
      </c>
      <c r="L257" s="82"/>
      <c r="M257" s="82"/>
      <c r="N257" s="82"/>
      <c r="O257" s="82"/>
      <c r="P257" s="82"/>
      <c r="Q257" s="82"/>
      <c r="R257" s="82">
        <v>22</v>
      </c>
      <c r="S257" s="82"/>
      <c r="T257" s="82">
        <v>22</v>
      </c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</row>
    <row r="258" spans="1:51" ht="14.25" customHeight="1">
      <c r="A258" s="83">
        <v>251</v>
      </c>
      <c r="B258" s="84"/>
      <c r="C258" s="86" t="s">
        <v>1528</v>
      </c>
      <c r="D258" s="86" t="s">
        <v>1423</v>
      </c>
      <c r="E258" s="86" t="s">
        <v>13</v>
      </c>
      <c r="F258" s="86" t="s">
        <v>284</v>
      </c>
      <c r="G258" s="86" t="s">
        <v>1455</v>
      </c>
      <c r="H258" s="83">
        <v>3</v>
      </c>
      <c r="I258" s="83" t="s">
        <v>1494</v>
      </c>
      <c r="J258" s="83">
        <v>22</v>
      </c>
      <c r="K258" s="82" t="s">
        <v>1721</v>
      </c>
      <c r="L258" s="82"/>
      <c r="M258" s="82"/>
      <c r="N258" s="82"/>
      <c r="O258" s="82"/>
      <c r="P258" s="82"/>
      <c r="Q258" s="82"/>
      <c r="R258" s="82">
        <v>22</v>
      </c>
      <c r="S258" s="82"/>
      <c r="T258" s="82">
        <v>22</v>
      </c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</row>
    <row r="259" spans="1:51" ht="14.25" customHeight="1">
      <c r="A259" s="83">
        <v>252</v>
      </c>
      <c r="B259" s="84"/>
      <c r="C259" s="86" t="s">
        <v>1233</v>
      </c>
      <c r="D259" s="86" t="s">
        <v>1235</v>
      </c>
      <c r="E259" s="86" t="s">
        <v>13</v>
      </c>
      <c r="F259" s="86" t="s">
        <v>284</v>
      </c>
      <c r="G259" s="86" t="s">
        <v>927</v>
      </c>
      <c r="H259" s="83">
        <v>1</v>
      </c>
      <c r="I259" s="83" t="s">
        <v>1329</v>
      </c>
      <c r="J259" s="83">
        <v>36</v>
      </c>
      <c r="K259" s="82" t="s">
        <v>1749</v>
      </c>
      <c r="L259" s="82"/>
      <c r="M259" s="82"/>
      <c r="N259" s="82"/>
      <c r="O259" s="82"/>
      <c r="P259" s="82"/>
      <c r="Q259" s="82"/>
      <c r="R259" s="82"/>
      <c r="S259" s="82"/>
      <c r="T259" s="82">
        <v>21.6</v>
      </c>
      <c r="U259" s="82">
        <v>21.6</v>
      </c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</row>
    <row r="260" spans="1:51" ht="14.25" customHeight="1">
      <c r="A260" s="83">
        <v>253</v>
      </c>
      <c r="B260" s="84"/>
      <c r="C260" s="86" t="s">
        <v>1233</v>
      </c>
      <c r="D260" s="86" t="s">
        <v>1236</v>
      </c>
      <c r="E260" s="86" t="s">
        <v>13</v>
      </c>
      <c r="F260" s="86" t="s">
        <v>284</v>
      </c>
      <c r="G260" s="86" t="s">
        <v>927</v>
      </c>
      <c r="H260" s="83">
        <v>1</v>
      </c>
      <c r="I260" s="83" t="s">
        <v>1330</v>
      </c>
      <c r="J260" s="83">
        <v>41</v>
      </c>
      <c r="K260" s="82" t="s">
        <v>1746</v>
      </c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>
        <v>24.6</v>
      </c>
      <c r="W260" s="82">
        <v>24.6</v>
      </c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</row>
    <row r="261" spans="1:51" ht="14.25" customHeight="1">
      <c r="A261" s="83">
        <v>254</v>
      </c>
      <c r="B261" s="84"/>
      <c r="C261" s="86" t="s">
        <v>1233</v>
      </c>
      <c r="D261" s="86" t="s">
        <v>270</v>
      </c>
      <c r="E261" s="86" t="s">
        <v>13</v>
      </c>
      <c r="F261" s="86" t="s">
        <v>1286</v>
      </c>
      <c r="G261" s="86" t="s">
        <v>1287</v>
      </c>
      <c r="H261" s="83">
        <v>2</v>
      </c>
      <c r="I261" s="83" t="s">
        <v>1335</v>
      </c>
      <c r="J261" s="83">
        <v>50</v>
      </c>
      <c r="K261" s="82" t="s">
        <v>1746</v>
      </c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>
        <v>30</v>
      </c>
      <c r="W261" s="82">
        <v>30</v>
      </c>
      <c r="X261" s="82">
        <v>30</v>
      </c>
      <c r="Y261" s="82">
        <v>30</v>
      </c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</row>
    <row r="262" spans="1:51" ht="14.25" customHeight="1">
      <c r="A262" s="83">
        <v>255</v>
      </c>
      <c r="B262" s="84"/>
      <c r="C262" s="86" t="s">
        <v>1233</v>
      </c>
      <c r="D262" s="86" t="s">
        <v>270</v>
      </c>
      <c r="E262" s="86" t="s">
        <v>13</v>
      </c>
      <c r="F262" s="86" t="s">
        <v>45</v>
      </c>
      <c r="G262" s="86" t="s">
        <v>1287</v>
      </c>
      <c r="H262" s="83">
        <v>2</v>
      </c>
      <c r="I262" s="83" t="s">
        <v>1568</v>
      </c>
      <c r="J262" s="83">
        <v>50</v>
      </c>
      <c r="K262" s="82" t="s">
        <v>1746</v>
      </c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>
        <v>30</v>
      </c>
      <c r="W262" s="82">
        <v>30</v>
      </c>
      <c r="X262" s="82">
        <v>30</v>
      </c>
      <c r="Y262" s="82">
        <v>30</v>
      </c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</row>
    <row r="263" spans="1:51" ht="14.25" customHeight="1">
      <c r="A263" s="83">
        <v>256</v>
      </c>
      <c r="B263" s="84"/>
      <c r="C263" s="86" t="s">
        <v>854</v>
      </c>
      <c r="D263" s="86" t="s">
        <v>270</v>
      </c>
      <c r="E263" s="86" t="s">
        <v>13</v>
      </c>
      <c r="F263" s="86" t="s">
        <v>284</v>
      </c>
      <c r="G263" s="86" t="s">
        <v>927</v>
      </c>
      <c r="H263" s="83">
        <v>1</v>
      </c>
      <c r="I263" s="83" t="s">
        <v>738</v>
      </c>
      <c r="J263" s="83">
        <v>54</v>
      </c>
      <c r="K263" s="82" t="s">
        <v>1750</v>
      </c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>
        <v>54</v>
      </c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</row>
    <row r="264" spans="1:51" ht="14.25" customHeight="1">
      <c r="A264" s="83">
        <v>257</v>
      </c>
      <c r="B264" s="84"/>
      <c r="C264" s="86" t="s">
        <v>854</v>
      </c>
      <c r="D264" s="86" t="s">
        <v>270</v>
      </c>
      <c r="E264" s="86" t="s">
        <v>13</v>
      </c>
      <c r="F264" s="86" t="s">
        <v>285</v>
      </c>
      <c r="G264" s="86" t="s">
        <v>927</v>
      </c>
      <c r="H264" s="83">
        <v>1</v>
      </c>
      <c r="I264" s="83" t="s">
        <v>738</v>
      </c>
      <c r="J264" s="83">
        <v>54</v>
      </c>
      <c r="K264" s="82" t="s">
        <v>1750</v>
      </c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>
        <v>54</v>
      </c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</row>
    <row r="265" spans="1:51" ht="14.25" customHeight="1">
      <c r="A265" s="83">
        <v>258</v>
      </c>
      <c r="B265" s="84"/>
      <c r="C265" s="86" t="s">
        <v>854</v>
      </c>
      <c r="D265" s="86" t="s">
        <v>270</v>
      </c>
      <c r="E265" s="86" t="s">
        <v>13</v>
      </c>
      <c r="F265" s="86" t="s">
        <v>438</v>
      </c>
      <c r="G265" s="86" t="s">
        <v>927</v>
      </c>
      <c r="H265" s="83">
        <v>1</v>
      </c>
      <c r="I265" s="83" t="s">
        <v>738</v>
      </c>
      <c r="J265" s="83">
        <v>54</v>
      </c>
      <c r="K265" s="82" t="s">
        <v>1750</v>
      </c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>
        <v>54</v>
      </c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</row>
    <row r="266" spans="1:51" ht="14.25" customHeight="1">
      <c r="A266" s="83">
        <v>259</v>
      </c>
      <c r="B266" s="84"/>
      <c r="C266" s="86" t="s">
        <v>1233</v>
      </c>
      <c r="D266" s="86" t="s">
        <v>1237</v>
      </c>
      <c r="E266" s="86" t="s">
        <v>13</v>
      </c>
      <c r="F266" s="86" t="s">
        <v>284</v>
      </c>
      <c r="G266" s="86" t="s">
        <v>927</v>
      </c>
      <c r="H266" s="83">
        <v>1</v>
      </c>
      <c r="I266" s="83" t="s">
        <v>1331</v>
      </c>
      <c r="J266" s="83">
        <v>40</v>
      </c>
      <c r="K266" s="82" t="s">
        <v>1723</v>
      </c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>
        <v>24</v>
      </c>
      <c r="Y266" s="82">
        <v>24</v>
      </c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</row>
    <row r="267" spans="1:51" ht="14.25" customHeight="1">
      <c r="A267" s="83">
        <v>260</v>
      </c>
      <c r="B267" s="84"/>
      <c r="C267" s="86" t="s">
        <v>1233</v>
      </c>
      <c r="D267" s="86" t="s">
        <v>1238</v>
      </c>
      <c r="E267" s="86" t="s">
        <v>13</v>
      </c>
      <c r="F267" s="86" t="s">
        <v>284</v>
      </c>
      <c r="G267" s="86" t="s">
        <v>927</v>
      </c>
      <c r="H267" s="83">
        <v>1</v>
      </c>
      <c r="I267" s="83" t="s">
        <v>1332</v>
      </c>
      <c r="J267" s="83">
        <v>37</v>
      </c>
      <c r="K267" s="82" t="s">
        <v>1755</v>
      </c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>
        <v>22.2</v>
      </c>
      <c r="AA267" s="82">
        <v>22.2</v>
      </c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</row>
    <row r="268" spans="1:51" ht="14.25" customHeight="1">
      <c r="A268" s="83">
        <v>261</v>
      </c>
      <c r="B268" s="84"/>
      <c r="C268" s="86" t="s">
        <v>1233</v>
      </c>
      <c r="D268" s="86" t="s">
        <v>1237</v>
      </c>
      <c r="E268" s="86" t="s">
        <v>13</v>
      </c>
      <c r="F268" s="86" t="s">
        <v>1286</v>
      </c>
      <c r="G268" s="86" t="s">
        <v>1287</v>
      </c>
      <c r="H268" s="83">
        <v>2</v>
      </c>
      <c r="I268" s="83" t="s">
        <v>1336</v>
      </c>
      <c r="J268" s="83">
        <v>40</v>
      </c>
      <c r="K268" s="82" t="s">
        <v>1755</v>
      </c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>
        <v>24</v>
      </c>
      <c r="AA268" s="82">
        <v>24</v>
      </c>
      <c r="AB268" s="82">
        <v>24</v>
      </c>
      <c r="AC268" s="82">
        <v>24</v>
      </c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</row>
    <row r="269" spans="1:51" ht="14.25" customHeight="1">
      <c r="A269" s="83">
        <v>262</v>
      </c>
      <c r="B269" s="84"/>
      <c r="C269" s="86" t="s">
        <v>1233</v>
      </c>
      <c r="D269" s="86" t="s">
        <v>1237</v>
      </c>
      <c r="E269" s="86" t="s">
        <v>13</v>
      </c>
      <c r="F269" s="86" t="s">
        <v>45</v>
      </c>
      <c r="G269" s="86" t="s">
        <v>1287</v>
      </c>
      <c r="H269" s="83">
        <v>2</v>
      </c>
      <c r="I269" s="83" t="s">
        <v>1569</v>
      </c>
      <c r="J269" s="83">
        <v>40</v>
      </c>
      <c r="K269" s="82" t="s">
        <v>1755</v>
      </c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>
        <v>24</v>
      </c>
      <c r="AA269" s="82">
        <v>24</v>
      </c>
      <c r="AB269" s="82">
        <v>24</v>
      </c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</row>
    <row r="270" spans="1:51" ht="14.25" customHeight="1">
      <c r="A270" s="83">
        <v>263</v>
      </c>
      <c r="B270" s="84"/>
      <c r="C270" s="86" t="s">
        <v>1233</v>
      </c>
      <c r="D270" s="86" t="s">
        <v>1239</v>
      </c>
      <c r="E270" s="86" t="s">
        <v>13</v>
      </c>
      <c r="F270" s="86" t="s">
        <v>284</v>
      </c>
      <c r="G270" s="86" t="s">
        <v>927</v>
      </c>
      <c r="H270" s="83">
        <v>1</v>
      </c>
      <c r="I270" s="83" t="s">
        <v>1333</v>
      </c>
      <c r="J270" s="83">
        <v>42</v>
      </c>
      <c r="K270" s="82" t="s">
        <v>1744</v>
      </c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>
        <v>25.2</v>
      </c>
      <c r="AC270" s="82">
        <v>25.2</v>
      </c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</row>
    <row r="271" spans="1:51" ht="14.25" customHeight="1">
      <c r="A271" s="83">
        <v>264</v>
      </c>
      <c r="B271" s="84"/>
      <c r="C271" s="86" t="s">
        <v>171</v>
      </c>
      <c r="D271" s="86" t="s">
        <v>1041</v>
      </c>
      <c r="E271" s="86" t="s">
        <v>13</v>
      </c>
      <c r="F271" s="86" t="s">
        <v>45</v>
      </c>
      <c r="G271" s="86" t="s">
        <v>1092</v>
      </c>
      <c r="H271" s="83">
        <v>2</v>
      </c>
      <c r="I271" s="83" t="s">
        <v>1191</v>
      </c>
      <c r="J271" s="83">
        <v>47</v>
      </c>
      <c r="K271" s="82" t="s">
        <v>1765</v>
      </c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>
        <v>47</v>
      </c>
      <c r="AD271" s="82"/>
      <c r="AE271" s="82">
        <v>47</v>
      </c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</row>
    <row r="272" spans="1:51" ht="14.25" customHeight="1">
      <c r="A272" s="83">
        <v>265</v>
      </c>
      <c r="B272" s="84"/>
      <c r="C272" s="86" t="s">
        <v>171</v>
      </c>
      <c r="D272" s="86" t="s">
        <v>1041</v>
      </c>
      <c r="E272" s="86" t="s">
        <v>13</v>
      </c>
      <c r="F272" s="86" t="s">
        <v>44</v>
      </c>
      <c r="G272" s="86" t="s">
        <v>1093</v>
      </c>
      <c r="H272" s="83">
        <v>2</v>
      </c>
      <c r="I272" s="83" t="s">
        <v>1191</v>
      </c>
      <c r="J272" s="83">
        <v>47</v>
      </c>
      <c r="K272" s="82" t="s">
        <v>1745</v>
      </c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>
        <v>47</v>
      </c>
      <c r="AD272" s="82"/>
      <c r="AE272" s="82">
        <v>47</v>
      </c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</row>
    <row r="273" spans="1:51" ht="14.25" customHeight="1">
      <c r="A273" s="83">
        <v>266</v>
      </c>
      <c r="B273" s="84"/>
      <c r="C273" s="86" t="s">
        <v>1233</v>
      </c>
      <c r="D273" s="86" t="s">
        <v>1238</v>
      </c>
      <c r="E273" s="86" t="s">
        <v>13</v>
      </c>
      <c r="F273" s="86" t="s">
        <v>439</v>
      </c>
      <c r="G273" s="86" t="s">
        <v>1287</v>
      </c>
      <c r="H273" s="83">
        <v>2</v>
      </c>
      <c r="I273" s="83" t="s">
        <v>1337</v>
      </c>
      <c r="J273" s="83">
        <v>37</v>
      </c>
      <c r="K273" s="82" t="s">
        <v>1738</v>
      </c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>
        <v>22.2</v>
      </c>
      <c r="AE273" s="82">
        <v>22.2</v>
      </c>
      <c r="AF273" s="82">
        <v>22.2</v>
      </c>
      <c r="AG273" s="82">
        <v>22.2</v>
      </c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</row>
    <row r="274" spans="1:51" ht="14.25" customHeight="1">
      <c r="A274" s="83">
        <v>267</v>
      </c>
      <c r="B274" s="84"/>
      <c r="C274" s="86" t="s">
        <v>1233</v>
      </c>
      <c r="D274" s="86" t="s">
        <v>1238</v>
      </c>
      <c r="E274" s="86" t="s">
        <v>13</v>
      </c>
      <c r="F274" s="86" t="s">
        <v>45</v>
      </c>
      <c r="G274" s="86" t="s">
        <v>1287</v>
      </c>
      <c r="H274" s="83">
        <v>2</v>
      </c>
      <c r="I274" s="83" t="s">
        <v>1570</v>
      </c>
      <c r="J274" s="83">
        <v>37</v>
      </c>
      <c r="K274" s="82" t="s">
        <v>1738</v>
      </c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>
        <v>22.2</v>
      </c>
      <c r="AE274" s="82"/>
      <c r="AF274" s="82">
        <v>22.2</v>
      </c>
      <c r="AG274" s="82">
        <v>22.2</v>
      </c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</row>
    <row r="275" spans="1:51" ht="14.25" customHeight="1">
      <c r="A275" s="83">
        <v>268</v>
      </c>
      <c r="B275" s="84"/>
      <c r="C275" s="86" t="s">
        <v>455</v>
      </c>
      <c r="D275" s="86" t="s">
        <v>357</v>
      </c>
      <c r="E275" s="86" t="s">
        <v>13</v>
      </c>
      <c r="F275" s="86" t="s">
        <v>438</v>
      </c>
      <c r="G275" s="86" t="s">
        <v>654</v>
      </c>
      <c r="H275" s="83">
        <v>6</v>
      </c>
      <c r="I275" s="83" t="s">
        <v>807</v>
      </c>
      <c r="J275" s="83">
        <v>34</v>
      </c>
      <c r="K275" s="82" t="s">
        <v>1751</v>
      </c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>
        <v>34</v>
      </c>
      <c r="AI275" s="82"/>
      <c r="AJ275" s="82">
        <v>34</v>
      </c>
      <c r="AK275" s="82"/>
      <c r="AL275" s="82">
        <v>34</v>
      </c>
      <c r="AM275" s="82"/>
      <c r="AN275" s="82">
        <v>34</v>
      </c>
      <c r="AO275" s="82"/>
      <c r="AP275" s="82">
        <v>34</v>
      </c>
      <c r="AQ275" s="82"/>
      <c r="AR275" s="82">
        <v>34</v>
      </c>
      <c r="AS275" s="82"/>
      <c r="AT275" s="82"/>
      <c r="AU275" s="82"/>
      <c r="AV275" s="82"/>
      <c r="AW275" s="82"/>
      <c r="AX275" s="82"/>
      <c r="AY275" s="82"/>
    </row>
    <row r="276" spans="1:51" ht="14.25" customHeight="1">
      <c r="A276" s="83">
        <v>269</v>
      </c>
      <c r="B276" s="84"/>
      <c r="C276" s="86" t="s">
        <v>455</v>
      </c>
      <c r="D276" s="86" t="s">
        <v>357</v>
      </c>
      <c r="E276" s="86" t="s">
        <v>13</v>
      </c>
      <c r="F276" s="86" t="s">
        <v>284</v>
      </c>
      <c r="G276" s="86" t="s">
        <v>654</v>
      </c>
      <c r="H276" s="83">
        <v>6</v>
      </c>
      <c r="I276" s="83" t="s">
        <v>807</v>
      </c>
      <c r="J276" s="83">
        <v>34</v>
      </c>
      <c r="K276" s="82" t="s">
        <v>1751</v>
      </c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>
        <v>34</v>
      </c>
      <c r="AI276" s="82"/>
      <c r="AJ276" s="82">
        <v>34</v>
      </c>
      <c r="AK276" s="82"/>
      <c r="AL276" s="82">
        <v>34</v>
      </c>
      <c r="AM276" s="82"/>
      <c r="AN276" s="82">
        <v>34</v>
      </c>
      <c r="AO276" s="82"/>
      <c r="AP276" s="82">
        <v>34</v>
      </c>
      <c r="AQ276" s="82"/>
      <c r="AR276" s="82">
        <v>34</v>
      </c>
      <c r="AS276" s="82"/>
      <c r="AT276" s="82"/>
      <c r="AU276" s="82"/>
      <c r="AV276" s="82"/>
      <c r="AW276" s="82"/>
      <c r="AX276" s="82"/>
      <c r="AY276" s="82"/>
    </row>
    <row r="277" spans="1:51" ht="14.25" customHeight="1">
      <c r="A277" s="83">
        <v>270</v>
      </c>
      <c r="B277" s="84"/>
      <c r="C277" s="86" t="s">
        <v>1233</v>
      </c>
      <c r="D277" s="86" t="s">
        <v>1234</v>
      </c>
      <c r="E277" s="86" t="s">
        <v>13</v>
      </c>
      <c r="F277" s="86" t="s">
        <v>439</v>
      </c>
      <c r="G277" s="86" t="s">
        <v>1287</v>
      </c>
      <c r="H277" s="83">
        <v>2</v>
      </c>
      <c r="I277" s="83" t="s">
        <v>1338</v>
      </c>
      <c r="J277" s="83">
        <v>36</v>
      </c>
      <c r="K277" s="82" t="s">
        <v>1751</v>
      </c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>
        <v>21.6</v>
      </c>
      <c r="AI277" s="82">
        <v>21.6</v>
      </c>
      <c r="AJ277" s="82">
        <v>21.6</v>
      </c>
      <c r="AK277" s="82">
        <v>21.6</v>
      </c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</row>
    <row r="278" spans="1:51" ht="14.25" customHeight="1">
      <c r="A278" s="83">
        <v>271</v>
      </c>
      <c r="B278" s="84"/>
      <c r="C278" s="86" t="s">
        <v>1233</v>
      </c>
      <c r="D278" s="86" t="s">
        <v>1234</v>
      </c>
      <c r="E278" s="86" t="s">
        <v>13</v>
      </c>
      <c r="F278" s="86" t="s">
        <v>45</v>
      </c>
      <c r="G278" s="86" t="s">
        <v>1287</v>
      </c>
      <c r="H278" s="83">
        <v>2</v>
      </c>
      <c r="I278" s="83" t="s">
        <v>1571</v>
      </c>
      <c r="J278" s="83">
        <v>36</v>
      </c>
      <c r="K278" s="82" t="s">
        <v>1751</v>
      </c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>
        <v>21.6</v>
      </c>
      <c r="AI278" s="82"/>
      <c r="AJ278" s="82">
        <v>21.6</v>
      </c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</row>
    <row r="279" spans="1:51" ht="14.25" customHeight="1">
      <c r="A279" s="83">
        <v>272</v>
      </c>
      <c r="B279" s="84"/>
      <c r="C279" s="86" t="s">
        <v>171</v>
      </c>
      <c r="D279" s="86" t="s">
        <v>1042</v>
      </c>
      <c r="E279" s="86" t="s">
        <v>13</v>
      </c>
      <c r="F279" s="86" t="s">
        <v>45</v>
      </c>
      <c r="G279" s="86" t="s">
        <v>1092</v>
      </c>
      <c r="H279" s="83">
        <v>2</v>
      </c>
      <c r="I279" s="83" t="s">
        <v>1192</v>
      </c>
      <c r="J279" s="83">
        <v>44</v>
      </c>
      <c r="K279" s="82" t="s">
        <v>1752</v>
      </c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>
        <v>44</v>
      </c>
      <c r="AJ279" s="82"/>
      <c r="AK279" s="82">
        <v>44</v>
      </c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</row>
    <row r="280" spans="1:51" ht="14.25" customHeight="1">
      <c r="A280" s="83">
        <v>273</v>
      </c>
      <c r="B280" s="84"/>
      <c r="C280" s="86" t="s">
        <v>171</v>
      </c>
      <c r="D280" s="86" t="s">
        <v>1042</v>
      </c>
      <c r="E280" s="86" t="s">
        <v>13</v>
      </c>
      <c r="F280" s="86" t="s">
        <v>44</v>
      </c>
      <c r="G280" s="86" t="s">
        <v>1093</v>
      </c>
      <c r="H280" s="83">
        <v>2</v>
      </c>
      <c r="I280" s="83" t="s">
        <v>1192</v>
      </c>
      <c r="J280" s="83">
        <v>44</v>
      </c>
      <c r="K280" s="82" t="s">
        <v>1752</v>
      </c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>
        <v>44</v>
      </c>
      <c r="AJ280" s="82"/>
      <c r="AK280" s="82">
        <v>44</v>
      </c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</row>
    <row r="281" spans="1:51" ht="14.25" customHeight="1">
      <c r="A281" s="83">
        <v>274</v>
      </c>
      <c r="B281" s="84"/>
      <c r="C281" s="86" t="s">
        <v>455</v>
      </c>
      <c r="D281" s="86" t="s">
        <v>358</v>
      </c>
      <c r="E281" s="86" t="s">
        <v>13</v>
      </c>
      <c r="F281" s="86" t="s">
        <v>438</v>
      </c>
      <c r="G281" s="86" t="s">
        <v>654</v>
      </c>
      <c r="H281" s="83">
        <v>6</v>
      </c>
      <c r="I281" s="83" t="s">
        <v>808</v>
      </c>
      <c r="J281" s="83">
        <v>30</v>
      </c>
      <c r="K281" s="82" t="s">
        <v>1752</v>
      </c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>
        <v>30</v>
      </c>
      <c r="AJ281" s="82"/>
      <c r="AK281" s="82">
        <v>30</v>
      </c>
      <c r="AL281" s="82"/>
      <c r="AM281" s="82">
        <v>30</v>
      </c>
      <c r="AN281" s="82"/>
      <c r="AO281" s="82">
        <v>30</v>
      </c>
      <c r="AP281" s="82"/>
      <c r="AQ281" s="82">
        <v>30</v>
      </c>
      <c r="AR281" s="82"/>
      <c r="AS281" s="82">
        <v>30</v>
      </c>
      <c r="AT281" s="82"/>
      <c r="AU281" s="82"/>
      <c r="AV281" s="82"/>
      <c r="AW281" s="82"/>
      <c r="AX281" s="82"/>
      <c r="AY281" s="82"/>
    </row>
    <row r="282" spans="1:51" ht="14.25" customHeight="1">
      <c r="A282" s="83">
        <v>275</v>
      </c>
      <c r="B282" s="84"/>
      <c r="C282" s="86" t="s">
        <v>455</v>
      </c>
      <c r="D282" s="86" t="s">
        <v>358</v>
      </c>
      <c r="E282" s="86" t="s">
        <v>13</v>
      </c>
      <c r="F282" s="86" t="s">
        <v>284</v>
      </c>
      <c r="G282" s="86" t="s">
        <v>654</v>
      </c>
      <c r="H282" s="83">
        <v>6</v>
      </c>
      <c r="I282" s="83" t="s">
        <v>808</v>
      </c>
      <c r="J282" s="83">
        <v>30</v>
      </c>
      <c r="K282" s="82" t="s">
        <v>1752</v>
      </c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>
        <v>30</v>
      </c>
      <c r="AJ282" s="82"/>
      <c r="AK282" s="82">
        <v>30</v>
      </c>
      <c r="AL282" s="82"/>
      <c r="AM282" s="82">
        <v>30</v>
      </c>
      <c r="AN282" s="82"/>
      <c r="AO282" s="82">
        <v>30</v>
      </c>
      <c r="AP282" s="82"/>
      <c r="AQ282" s="82">
        <v>30</v>
      </c>
      <c r="AR282" s="82"/>
      <c r="AS282" s="82">
        <v>30</v>
      </c>
      <c r="AT282" s="82"/>
      <c r="AU282" s="82"/>
      <c r="AV282" s="82"/>
      <c r="AW282" s="82"/>
      <c r="AX282" s="82"/>
      <c r="AY282" s="82"/>
    </row>
    <row r="283" spans="1:51" ht="14.25" customHeight="1">
      <c r="A283" s="83">
        <v>276</v>
      </c>
      <c r="B283" s="84"/>
      <c r="C283" s="86" t="s">
        <v>1528</v>
      </c>
      <c r="D283" s="86" t="s">
        <v>1424</v>
      </c>
      <c r="E283" s="86" t="s">
        <v>13</v>
      </c>
      <c r="F283" s="86" t="s">
        <v>285</v>
      </c>
      <c r="G283" s="86" t="s">
        <v>1455</v>
      </c>
      <c r="H283" s="83">
        <v>3</v>
      </c>
      <c r="I283" s="83" t="s">
        <v>1495</v>
      </c>
      <c r="J283" s="83">
        <v>21</v>
      </c>
      <c r="K283" s="82" t="s">
        <v>1762</v>
      </c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>
        <v>21</v>
      </c>
      <c r="AK283" s="82"/>
      <c r="AL283" s="82">
        <v>21</v>
      </c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</row>
    <row r="284" spans="1:51" ht="14.25" customHeight="1">
      <c r="A284" s="83">
        <v>277</v>
      </c>
      <c r="B284" s="84"/>
      <c r="C284" s="86" t="s">
        <v>1528</v>
      </c>
      <c r="D284" s="86" t="s">
        <v>1424</v>
      </c>
      <c r="E284" s="86" t="s">
        <v>13</v>
      </c>
      <c r="F284" s="86" t="s">
        <v>284</v>
      </c>
      <c r="G284" s="86" t="s">
        <v>1455</v>
      </c>
      <c r="H284" s="83">
        <v>3</v>
      </c>
      <c r="I284" s="83" t="s">
        <v>1495</v>
      </c>
      <c r="J284" s="83">
        <v>22</v>
      </c>
      <c r="K284" s="82" t="s">
        <v>1762</v>
      </c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>
        <v>22</v>
      </c>
      <c r="AK284" s="82"/>
      <c r="AL284" s="82">
        <v>22</v>
      </c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</row>
    <row r="285" spans="1:51" ht="14.25" customHeight="1">
      <c r="A285" s="83">
        <v>278</v>
      </c>
      <c r="B285" s="84"/>
      <c r="C285" s="86" t="s">
        <v>1233</v>
      </c>
      <c r="D285" s="86" t="s">
        <v>1235</v>
      </c>
      <c r="E285" s="86" t="s">
        <v>13</v>
      </c>
      <c r="F285" s="86" t="s">
        <v>439</v>
      </c>
      <c r="G285" s="86" t="s">
        <v>1287</v>
      </c>
      <c r="H285" s="83">
        <v>2</v>
      </c>
      <c r="I285" s="83" t="s">
        <v>1339</v>
      </c>
      <c r="J285" s="83">
        <v>36</v>
      </c>
      <c r="K285" s="82" t="s">
        <v>1741</v>
      </c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>
        <v>21.6</v>
      </c>
      <c r="AM285" s="82">
        <v>21.6</v>
      </c>
      <c r="AN285" s="82">
        <v>21.6</v>
      </c>
      <c r="AO285" s="82">
        <v>21.6</v>
      </c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</row>
    <row r="286" spans="1:51" ht="14.25" customHeight="1">
      <c r="A286" s="83">
        <v>279</v>
      </c>
      <c r="B286" s="84"/>
      <c r="C286" s="86" t="s">
        <v>1233</v>
      </c>
      <c r="D286" s="86" t="s">
        <v>1235</v>
      </c>
      <c r="E286" s="86" t="s">
        <v>13</v>
      </c>
      <c r="F286" s="86" t="s">
        <v>45</v>
      </c>
      <c r="G286" s="86" t="s">
        <v>1287</v>
      </c>
      <c r="H286" s="83">
        <v>2</v>
      </c>
      <c r="I286" s="83" t="s">
        <v>1339</v>
      </c>
      <c r="J286" s="83">
        <v>36</v>
      </c>
      <c r="K286" s="82" t="s">
        <v>1741</v>
      </c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>
        <v>21.6</v>
      </c>
      <c r="AM286" s="82">
        <v>21.6</v>
      </c>
      <c r="AN286" s="82">
        <v>21.6</v>
      </c>
      <c r="AO286" s="82">
        <v>21.6</v>
      </c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</row>
    <row r="287" spans="1:51" ht="14.25" customHeight="1">
      <c r="A287" s="83">
        <v>280</v>
      </c>
      <c r="B287" s="84"/>
      <c r="C287" s="86" t="s">
        <v>1233</v>
      </c>
      <c r="D287" s="86" t="s">
        <v>1236</v>
      </c>
      <c r="E287" s="86" t="s">
        <v>13</v>
      </c>
      <c r="F287" s="86" t="s">
        <v>1286</v>
      </c>
      <c r="G287" s="86" t="s">
        <v>1287</v>
      </c>
      <c r="H287" s="83">
        <v>2</v>
      </c>
      <c r="I287" s="83" t="s">
        <v>1340</v>
      </c>
      <c r="J287" s="83">
        <v>41</v>
      </c>
      <c r="K287" s="82" t="s">
        <v>1726</v>
      </c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>
        <v>24.6</v>
      </c>
      <c r="AQ287" s="82">
        <v>24.6</v>
      </c>
      <c r="AR287" s="82">
        <v>24.6</v>
      </c>
      <c r="AS287" s="82">
        <v>24.6</v>
      </c>
      <c r="AT287" s="82"/>
      <c r="AU287" s="82"/>
      <c r="AV287" s="82"/>
      <c r="AW287" s="82"/>
      <c r="AX287" s="82"/>
      <c r="AY287" s="82"/>
    </row>
    <row r="288" spans="1:51" ht="14.25" customHeight="1">
      <c r="A288" s="83">
        <v>281</v>
      </c>
      <c r="B288" s="84"/>
      <c r="C288" s="86" t="s">
        <v>1233</v>
      </c>
      <c r="D288" s="86" t="s">
        <v>1236</v>
      </c>
      <c r="E288" s="86" t="s">
        <v>13</v>
      </c>
      <c r="F288" s="86" t="s">
        <v>45</v>
      </c>
      <c r="G288" s="86" t="s">
        <v>1287</v>
      </c>
      <c r="H288" s="83">
        <v>2</v>
      </c>
      <c r="I288" s="83" t="s">
        <v>1340</v>
      </c>
      <c r="J288" s="83">
        <v>41</v>
      </c>
      <c r="K288" s="82" t="s">
        <v>1726</v>
      </c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>
        <v>24.6</v>
      </c>
      <c r="AQ288" s="82">
        <v>24.6</v>
      </c>
      <c r="AR288" s="82">
        <v>24.6</v>
      </c>
      <c r="AS288" s="82">
        <v>24.6</v>
      </c>
      <c r="AT288" s="82"/>
      <c r="AU288" s="82"/>
      <c r="AV288" s="82"/>
      <c r="AW288" s="82"/>
      <c r="AX288" s="82"/>
      <c r="AY288" s="82"/>
    </row>
    <row r="289" spans="1:51" ht="14.25" customHeight="1">
      <c r="A289" s="83">
        <v>282</v>
      </c>
      <c r="B289" s="84"/>
      <c r="C289" s="86" t="s">
        <v>854</v>
      </c>
      <c r="D289" s="86" t="s">
        <v>270</v>
      </c>
      <c r="E289" s="86" t="s">
        <v>13</v>
      </c>
      <c r="F289" s="86" t="s">
        <v>284</v>
      </c>
      <c r="G289" s="86" t="s">
        <v>934</v>
      </c>
      <c r="H289" s="83">
        <v>3</v>
      </c>
      <c r="I289" s="83" t="s">
        <v>767</v>
      </c>
      <c r="J289" s="83">
        <v>54</v>
      </c>
      <c r="K289" s="82" t="s">
        <v>1753</v>
      </c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>
        <v>54</v>
      </c>
      <c r="AR289" s="82"/>
      <c r="AS289" s="82">
        <v>54</v>
      </c>
      <c r="AT289" s="82"/>
      <c r="AU289" s="82">
        <v>54</v>
      </c>
      <c r="AV289" s="82"/>
      <c r="AW289" s="82"/>
      <c r="AX289" s="82"/>
      <c r="AY289" s="82"/>
    </row>
    <row r="290" spans="1:51" ht="14.25" customHeight="1">
      <c r="A290" s="83">
        <v>283</v>
      </c>
      <c r="B290" s="84"/>
      <c r="C290" s="86" t="s">
        <v>854</v>
      </c>
      <c r="D290" s="86" t="s">
        <v>270</v>
      </c>
      <c r="E290" s="86" t="s">
        <v>13</v>
      </c>
      <c r="F290" s="86" t="s">
        <v>439</v>
      </c>
      <c r="G290" s="86" t="s">
        <v>934</v>
      </c>
      <c r="H290" s="83">
        <v>3</v>
      </c>
      <c r="I290" s="83" t="s">
        <v>767</v>
      </c>
      <c r="J290" s="83">
        <v>54</v>
      </c>
      <c r="K290" s="82" t="s">
        <v>1753</v>
      </c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>
        <v>54</v>
      </c>
      <c r="AR290" s="82"/>
      <c r="AS290" s="82">
        <v>54</v>
      </c>
      <c r="AT290" s="82"/>
      <c r="AU290" s="82">
        <v>54</v>
      </c>
      <c r="AV290" s="82"/>
      <c r="AW290" s="82"/>
      <c r="AX290" s="82"/>
      <c r="AY290" s="82"/>
    </row>
    <row r="291" spans="1:51" ht="14.25" customHeight="1">
      <c r="A291" s="83">
        <v>284</v>
      </c>
      <c r="B291" s="84"/>
      <c r="C291" s="86" t="s">
        <v>854</v>
      </c>
      <c r="D291" s="86" t="s">
        <v>270</v>
      </c>
      <c r="E291" s="86" t="s">
        <v>13</v>
      </c>
      <c r="F291" s="86" t="s">
        <v>91</v>
      </c>
      <c r="G291" s="86" t="s">
        <v>934</v>
      </c>
      <c r="H291" s="83">
        <v>3</v>
      </c>
      <c r="I291" s="83" t="s">
        <v>767</v>
      </c>
      <c r="J291" s="83">
        <v>54</v>
      </c>
      <c r="K291" s="82" t="s">
        <v>1753</v>
      </c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>
        <v>54</v>
      </c>
      <c r="AR291" s="82"/>
      <c r="AS291" s="82">
        <v>54</v>
      </c>
      <c r="AT291" s="82"/>
      <c r="AU291" s="82">
        <v>54</v>
      </c>
      <c r="AV291" s="82"/>
      <c r="AW291" s="82"/>
      <c r="AX291" s="82"/>
      <c r="AY291" s="82"/>
    </row>
    <row r="292" spans="1:51" ht="14.25" customHeight="1">
      <c r="A292" s="83">
        <v>285</v>
      </c>
      <c r="B292" s="84"/>
      <c r="C292" s="86" t="s">
        <v>854</v>
      </c>
      <c r="D292" s="86" t="s">
        <v>270</v>
      </c>
      <c r="E292" s="86" t="s">
        <v>13</v>
      </c>
      <c r="F292" s="86" t="s">
        <v>45</v>
      </c>
      <c r="G292" s="86" t="s">
        <v>934</v>
      </c>
      <c r="H292" s="83">
        <v>3</v>
      </c>
      <c r="I292" s="83" t="s">
        <v>1645</v>
      </c>
      <c r="J292" s="83">
        <v>54</v>
      </c>
      <c r="K292" s="82" t="s">
        <v>1759</v>
      </c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>
        <v>54</v>
      </c>
      <c r="AV292" s="82"/>
      <c r="AW292" s="82"/>
      <c r="AX292" s="82"/>
      <c r="AY292" s="82"/>
    </row>
    <row r="293" spans="1:51" ht="14.25" customHeight="1">
      <c r="A293" s="102" t="s">
        <v>1768</v>
      </c>
      <c r="B293" s="102"/>
      <c r="C293" s="102"/>
      <c r="D293" s="102"/>
      <c r="E293" s="102"/>
      <c r="F293" s="102"/>
      <c r="G293" s="102"/>
      <c r="H293" s="102"/>
      <c r="I293" s="83"/>
      <c r="J293" s="82">
        <f>SUM(J251:J292)</f>
        <v>1695</v>
      </c>
      <c r="K293" s="83">
        <f t="shared" ref="K293:AY293" si="4">SUM(K251:K292)</f>
        <v>0</v>
      </c>
      <c r="L293" s="83">
        <f t="shared" si="4"/>
        <v>29.6</v>
      </c>
      <c r="M293" s="83">
        <f t="shared" si="4"/>
        <v>0</v>
      </c>
      <c r="N293" s="83">
        <f t="shared" si="4"/>
        <v>29.6</v>
      </c>
      <c r="O293" s="83">
        <f t="shared" si="4"/>
        <v>0</v>
      </c>
      <c r="P293" s="83">
        <f t="shared" si="4"/>
        <v>59.6</v>
      </c>
      <c r="Q293" s="83">
        <f t="shared" si="4"/>
        <v>30</v>
      </c>
      <c r="R293" s="83">
        <f t="shared" si="4"/>
        <v>145.60000000000002</v>
      </c>
      <c r="S293" s="83">
        <f t="shared" si="4"/>
        <v>72</v>
      </c>
      <c r="T293" s="83">
        <f t="shared" si="4"/>
        <v>145.6</v>
      </c>
      <c r="U293" s="83">
        <f t="shared" si="4"/>
        <v>72</v>
      </c>
      <c r="V293" s="83">
        <f t="shared" si="4"/>
        <v>114.2</v>
      </c>
      <c r="W293" s="83">
        <f t="shared" si="4"/>
        <v>246.6</v>
      </c>
      <c r="X293" s="83">
        <f t="shared" si="4"/>
        <v>84</v>
      </c>
      <c r="Y293" s="83">
        <f t="shared" si="4"/>
        <v>84</v>
      </c>
      <c r="Z293" s="83">
        <f t="shared" si="4"/>
        <v>70.2</v>
      </c>
      <c r="AA293" s="83">
        <f t="shared" si="4"/>
        <v>70.2</v>
      </c>
      <c r="AB293" s="83">
        <f t="shared" si="4"/>
        <v>73.2</v>
      </c>
      <c r="AC293" s="83">
        <f t="shared" si="4"/>
        <v>143.19999999999999</v>
      </c>
      <c r="AD293" s="83">
        <f t="shared" si="4"/>
        <v>44.4</v>
      </c>
      <c r="AE293" s="83">
        <f t="shared" si="4"/>
        <v>116.2</v>
      </c>
      <c r="AF293" s="83">
        <f t="shared" si="4"/>
        <v>44.4</v>
      </c>
      <c r="AG293" s="83">
        <f t="shared" si="4"/>
        <v>44.4</v>
      </c>
      <c r="AH293" s="83">
        <f t="shared" si="4"/>
        <v>111.19999999999999</v>
      </c>
      <c r="AI293" s="83">
        <f t="shared" si="4"/>
        <v>169.6</v>
      </c>
      <c r="AJ293" s="83">
        <f t="shared" si="4"/>
        <v>154.19999999999999</v>
      </c>
      <c r="AK293" s="83">
        <f t="shared" si="4"/>
        <v>169.6</v>
      </c>
      <c r="AL293" s="83">
        <f t="shared" si="4"/>
        <v>154.19999999999999</v>
      </c>
      <c r="AM293" s="83">
        <f t="shared" si="4"/>
        <v>103.19999999999999</v>
      </c>
      <c r="AN293" s="83">
        <f t="shared" si="4"/>
        <v>111.19999999999999</v>
      </c>
      <c r="AO293" s="83">
        <f t="shared" si="4"/>
        <v>103.19999999999999</v>
      </c>
      <c r="AP293" s="83">
        <f t="shared" si="4"/>
        <v>117.19999999999999</v>
      </c>
      <c r="AQ293" s="83">
        <f t="shared" si="4"/>
        <v>271.2</v>
      </c>
      <c r="AR293" s="83">
        <f t="shared" si="4"/>
        <v>117.19999999999999</v>
      </c>
      <c r="AS293" s="83">
        <f t="shared" si="4"/>
        <v>271.2</v>
      </c>
      <c r="AT293" s="83">
        <f t="shared" si="4"/>
        <v>0</v>
      </c>
      <c r="AU293" s="83">
        <f t="shared" si="4"/>
        <v>216</v>
      </c>
      <c r="AV293" s="83">
        <f t="shared" si="4"/>
        <v>0</v>
      </c>
      <c r="AW293" s="83">
        <f t="shared" si="4"/>
        <v>0</v>
      </c>
      <c r="AX293" s="83">
        <f t="shared" si="4"/>
        <v>0</v>
      </c>
      <c r="AY293" s="83">
        <f t="shared" si="4"/>
        <v>0</v>
      </c>
    </row>
    <row r="294" spans="1:51" ht="14.25" customHeight="1">
      <c r="A294" s="83">
        <v>286</v>
      </c>
      <c r="B294" s="84"/>
      <c r="C294" s="86" t="s">
        <v>854</v>
      </c>
      <c r="D294" s="86" t="s">
        <v>889</v>
      </c>
      <c r="E294" s="86" t="s">
        <v>36</v>
      </c>
      <c r="F294" s="86" t="s">
        <v>444</v>
      </c>
      <c r="G294" s="86" t="s">
        <v>377</v>
      </c>
      <c r="H294" s="83">
        <v>1</v>
      </c>
      <c r="I294" s="83" t="s">
        <v>996</v>
      </c>
      <c r="J294" s="83">
        <v>37</v>
      </c>
      <c r="K294" s="82" t="s">
        <v>1718</v>
      </c>
      <c r="L294" s="82">
        <v>37</v>
      </c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</row>
    <row r="295" spans="1:51" ht="14.25" customHeight="1">
      <c r="A295" s="83">
        <v>287</v>
      </c>
      <c r="B295" s="84"/>
      <c r="C295" s="86" t="s">
        <v>854</v>
      </c>
      <c r="D295" s="86" t="s">
        <v>1638</v>
      </c>
      <c r="E295" s="86" t="s">
        <v>36</v>
      </c>
      <c r="F295" s="86" t="s">
        <v>159</v>
      </c>
      <c r="G295" s="86" t="s">
        <v>1639</v>
      </c>
      <c r="H295" s="83">
        <v>4</v>
      </c>
      <c r="I295" s="83" t="s">
        <v>1001</v>
      </c>
      <c r="J295" s="83">
        <v>29</v>
      </c>
      <c r="K295" s="82" t="s">
        <v>1718</v>
      </c>
      <c r="L295" s="82">
        <v>29</v>
      </c>
      <c r="M295" s="82"/>
      <c r="N295" s="82">
        <v>29</v>
      </c>
      <c r="O295" s="82"/>
      <c r="P295" s="82">
        <v>29</v>
      </c>
      <c r="Q295" s="82"/>
      <c r="R295" s="82">
        <v>29</v>
      </c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</row>
    <row r="296" spans="1:51" ht="14.25" customHeight="1">
      <c r="A296" s="83">
        <v>288</v>
      </c>
      <c r="B296" s="84"/>
      <c r="C296" s="86" t="s">
        <v>854</v>
      </c>
      <c r="D296" s="86" t="s">
        <v>374</v>
      </c>
      <c r="E296" s="86" t="s">
        <v>36</v>
      </c>
      <c r="F296" s="86" t="s">
        <v>441</v>
      </c>
      <c r="G296" s="86" t="s">
        <v>952</v>
      </c>
      <c r="H296" s="83">
        <v>4</v>
      </c>
      <c r="I296" s="83" t="s">
        <v>1001</v>
      </c>
      <c r="J296" s="83">
        <v>30</v>
      </c>
      <c r="K296" s="82" t="s">
        <v>1718</v>
      </c>
      <c r="L296" s="82">
        <v>30</v>
      </c>
      <c r="M296" s="82"/>
      <c r="N296" s="82">
        <v>30</v>
      </c>
      <c r="O296" s="82"/>
      <c r="P296" s="82">
        <v>30</v>
      </c>
      <c r="Q296" s="82"/>
      <c r="R296" s="82">
        <v>30</v>
      </c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</row>
    <row r="297" spans="1:51" ht="14.25" customHeight="1">
      <c r="A297" s="83">
        <v>289</v>
      </c>
      <c r="B297" s="84"/>
      <c r="C297" s="86" t="s">
        <v>854</v>
      </c>
      <c r="D297" s="86" t="s">
        <v>900</v>
      </c>
      <c r="E297" s="86" t="s">
        <v>36</v>
      </c>
      <c r="F297" s="86" t="s">
        <v>200</v>
      </c>
      <c r="G297" s="86" t="s">
        <v>955</v>
      </c>
      <c r="H297" s="83">
        <v>5</v>
      </c>
      <c r="I297" s="83" t="s">
        <v>1637</v>
      </c>
      <c r="J297" s="83">
        <v>36</v>
      </c>
      <c r="K297" s="82" t="s">
        <v>1718</v>
      </c>
      <c r="L297" s="82">
        <v>36</v>
      </c>
      <c r="M297" s="82"/>
      <c r="N297" s="82">
        <v>36</v>
      </c>
      <c r="O297" s="82"/>
      <c r="P297" s="82">
        <v>36</v>
      </c>
      <c r="Q297" s="82"/>
      <c r="R297" s="82">
        <v>36</v>
      </c>
      <c r="S297" s="82"/>
      <c r="T297" s="82">
        <v>36</v>
      </c>
      <c r="U297" s="82"/>
      <c r="V297" s="82">
        <v>36</v>
      </c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</row>
    <row r="298" spans="1:51" ht="14.25" customHeight="1">
      <c r="A298" s="83">
        <v>290</v>
      </c>
      <c r="B298" s="84"/>
      <c r="C298" s="86" t="s">
        <v>854</v>
      </c>
      <c r="D298" s="86" t="s">
        <v>256</v>
      </c>
      <c r="E298" s="86" t="s">
        <v>36</v>
      </c>
      <c r="F298" s="86" t="s">
        <v>86</v>
      </c>
      <c r="G298" s="86" t="s">
        <v>956</v>
      </c>
      <c r="H298" s="83">
        <v>4</v>
      </c>
      <c r="I298" s="83" t="s">
        <v>1001</v>
      </c>
      <c r="J298" s="83">
        <v>39</v>
      </c>
      <c r="K298" s="82" t="s">
        <v>1718</v>
      </c>
      <c r="L298" s="82">
        <v>39</v>
      </c>
      <c r="M298" s="82"/>
      <c r="N298" s="82">
        <v>39</v>
      </c>
      <c r="O298" s="82"/>
      <c r="P298" s="82">
        <v>39</v>
      </c>
      <c r="Q298" s="82"/>
      <c r="R298" s="82">
        <v>39</v>
      </c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</row>
    <row r="299" spans="1:51" ht="14.25" customHeight="1">
      <c r="A299" s="83">
        <v>291</v>
      </c>
      <c r="B299" s="84"/>
      <c r="C299" s="86" t="s">
        <v>854</v>
      </c>
      <c r="D299" s="86" t="s">
        <v>257</v>
      </c>
      <c r="E299" s="86" t="s">
        <v>36</v>
      </c>
      <c r="F299" s="86" t="s">
        <v>163</v>
      </c>
      <c r="G299" s="86" t="s">
        <v>956</v>
      </c>
      <c r="H299" s="83">
        <v>4</v>
      </c>
      <c r="I299" s="83" t="s">
        <v>1001</v>
      </c>
      <c r="J299" s="83">
        <v>38</v>
      </c>
      <c r="K299" s="82" t="s">
        <v>1718</v>
      </c>
      <c r="L299" s="82">
        <v>38</v>
      </c>
      <c r="M299" s="82"/>
      <c r="N299" s="82">
        <v>38</v>
      </c>
      <c r="O299" s="82"/>
      <c r="P299" s="82">
        <v>38</v>
      </c>
      <c r="Q299" s="82"/>
      <c r="R299" s="82">
        <v>38</v>
      </c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</row>
    <row r="300" spans="1:51" ht="14.25" customHeight="1">
      <c r="A300" s="83">
        <v>292</v>
      </c>
      <c r="B300" s="84"/>
      <c r="C300" s="86" t="s">
        <v>854</v>
      </c>
      <c r="D300" s="86" t="s">
        <v>901</v>
      </c>
      <c r="E300" s="86" t="s">
        <v>36</v>
      </c>
      <c r="F300" s="86" t="s">
        <v>440</v>
      </c>
      <c r="G300" s="86" t="s">
        <v>959</v>
      </c>
      <c r="H300" s="83">
        <v>4</v>
      </c>
      <c r="I300" s="83" t="s">
        <v>1001</v>
      </c>
      <c r="J300" s="83">
        <v>35</v>
      </c>
      <c r="K300" s="82" t="s">
        <v>1718</v>
      </c>
      <c r="L300" s="82">
        <v>35</v>
      </c>
      <c r="M300" s="82"/>
      <c r="N300" s="82">
        <v>35</v>
      </c>
      <c r="O300" s="82"/>
      <c r="P300" s="82">
        <v>35</v>
      </c>
      <c r="Q300" s="82"/>
      <c r="R300" s="82">
        <v>35</v>
      </c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</row>
    <row r="301" spans="1:51" ht="14.25" customHeight="1">
      <c r="A301" s="83">
        <v>293</v>
      </c>
      <c r="B301" s="84"/>
      <c r="C301" s="86" t="s">
        <v>854</v>
      </c>
      <c r="D301" s="86" t="s">
        <v>258</v>
      </c>
      <c r="E301" s="86" t="s">
        <v>36</v>
      </c>
      <c r="F301" s="86" t="s">
        <v>87</v>
      </c>
      <c r="G301" s="86" t="s">
        <v>961</v>
      </c>
      <c r="H301" s="83">
        <v>4</v>
      </c>
      <c r="I301" s="83" t="s">
        <v>1001</v>
      </c>
      <c r="J301" s="83">
        <v>19</v>
      </c>
      <c r="K301" s="82" t="s">
        <v>1718</v>
      </c>
      <c r="L301" s="82">
        <v>19</v>
      </c>
      <c r="M301" s="82"/>
      <c r="N301" s="82">
        <v>19</v>
      </c>
      <c r="O301" s="82"/>
      <c r="P301" s="82">
        <v>19</v>
      </c>
      <c r="Q301" s="82"/>
      <c r="R301" s="82">
        <v>19</v>
      </c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</row>
    <row r="302" spans="1:51" ht="14.25" customHeight="1">
      <c r="A302" s="83">
        <v>294</v>
      </c>
      <c r="B302" s="84"/>
      <c r="C302" s="86" t="s">
        <v>854</v>
      </c>
      <c r="D302" s="86" t="s">
        <v>259</v>
      </c>
      <c r="E302" s="86" t="s">
        <v>36</v>
      </c>
      <c r="F302" s="86" t="s">
        <v>88</v>
      </c>
      <c r="G302" s="86" t="s">
        <v>961</v>
      </c>
      <c r="H302" s="83">
        <v>4</v>
      </c>
      <c r="I302" s="83" t="s">
        <v>1001</v>
      </c>
      <c r="J302" s="83">
        <v>35</v>
      </c>
      <c r="K302" s="82" t="s">
        <v>1718</v>
      </c>
      <c r="L302" s="82">
        <v>35</v>
      </c>
      <c r="M302" s="82"/>
      <c r="N302" s="82">
        <v>35</v>
      </c>
      <c r="O302" s="82"/>
      <c r="P302" s="82">
        <v>35</v>
      </c>
      <c r="Q302" s="82"/>
      <c r="R302" s="82">
        <v>35</v>
      </c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</row>
    <row r="303" spans="1:51" ht="14.25" customHeight="1">
      <c r="A303" s="83">
        <v>295</v>
      </c>
      <c r="B303" s="84"/>
      <c r="C303" s="86" t="s">
        <v>854</v>
      </c>
      <c r="D303" s="86" t="s">
        <v>903</v>
      </c>
      <c r="E303" s="86" t="s">
        <v>36</v>
      </c>
      <c r="F303" s="86" t="s">
        <v>443</v>
      </c>
      <c r="G303" s="86" t="s">
        <v>950</v>
      </c>
      <c r="H303" s="83">
        <v>4</v>
      </c>
      <c r="I303" s="83" t="s">
        <v>746</v>
      </c>
      <c r="J303" s="83">
        <v>44</v>
      </c>
      <c r="K303" s="82" t="s">
        <v>1718</v>
      </c>
      <c r="L303" s="82">
        <v>44</v>
      </c>
      <c r="M303" s="82"/>
      <c r="N303" s="82">
        <v>44</v>
      </c>
      <c r="O303" s="82"/>
      <c r="P303" s="82">
        <v>44</v>
      </c>
      <c r="Q303" s="82"/>
      <c r="R303" s="82">
        <v>44</v>
      </c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</row>
    <row r="304" spans="1:51" ht="14.25" customHeight="1">
      <c r="A304" s="83">
        <v>296</v>
      </c>
      <c r="B304" s="84"/>
      <c r="C304" s="86" t="s">
        <v>854</v>
      </c>
      <c r="D304" s="86" t="s">
        <v>905</v>
      </c>
      <c r="E304" s="86" t="s">
        <v>36</v>
      </c>
      <c r="F304" s="86" t="s">
        <v>442</v>
      </c>
      <c r="G304" s="86" t="s">
        <v>960</v>
      </c>
      <c r="H304" s="83">
        <v>4</v>
      </c>
      <c r="I304" s="83" t="s">
        <v>1001</v>
      </c>
      <c r="J304" s="83">
        <v>34</v>
      </c>
      <c r="K304" s="82" t="s">
        <v>1718</v>
      </c>
      <c r="L304" s="82">
        <v>34</v>
      </c>
      <c r="M304" s="82"/>
      <c r="N304" s="82">
        <v>34</v>
      </c>
      <c r="O304" s="82"/>
      <c r="P304" s="82">
        <v>34</v>
      </c>
      <c r="Q304" s="82"/>
      <c r="R304" s="82">
        <v>34</v>
      </c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</row>
    <row r="305" spans="1:51" ht="14.25" customHeight="1">
      <c r="A305" s="83">
        <v>297</v>
      </c>
      <c r="B305" s="84"/>
      <c r="C305" s="86" t="s">
        <v>854</v>
      </c>
      <c r="D305" s="86" t="s">
        <v>906</v>
      </c>
      <c r="E305" s="86" t="s">
        <v>36</v>
      </c>
      <c r="F305" s="86" t="s">
        <v>161</v>
      </c>
      <c r="G305" s="86" t="s">
        <v>960</v>
      </c>
      <c r="H305" s="83">
        <v>2</v>
      </c>
      <c r="I305" s="83" t="s">
        <v>1001</v>
      </c>
      <c r="J305" s="83">
        <v>22</v>
      </c>
      <c r="K305" s="82" t="s">
        <v>1718</v>
      </c>
      <c r="L305" s="82">
        <v>22</v>
      </c>
      <c r="M305" s="82"/>
      <c r="N305" s="82">
        <v>22</v>
      </c>
      <c r="O305" s="82"/>
      <c r="P305" s="82">
        <v>22</v>
      </c>
      <c r="Q305" s="82"/>
      <c r="R305" s="82">
        <v>22</v>
      </c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</row>
    <row r="306" spans="1:51" ht="14.25" customHeight="1">
      <c r="A306" s="83">
        <v>298</v>
      </c>
      <c r="B306" s="84"/>
      <c r="C306" s="86" t="s">
        <v>171</v>
      </c>
      <c r="D306" s="86" t="s">
        <v>393</v>
      </c>
      <c r="E306" s="86" t="s">
        <v>36</v>
      </c>
      <c r="F306" s="86" t="s">
        <v>1600</v>
      </c>
      <c r="G306" s="86" t="s">
        <v>427</v>
      </c>
      <c r="H306" s="83">
        <v>4</v>
      </c>
      <c r="I306" s="83" t="s">
        <v>1137</v>
      </c>
      <c r="J306" s="83">
        <v>45</v>
      </c>
      <c r="K306" s="82" t="s">
        <v>1718</v>
      </c>
      <c r="L306" s="82">
        <v>27</v>
      </c>
      <c r="M306" s="82"/>
      <c r="N306" s="82">
        <v>27</v>
      </c>
      <c r="O306" s="82"/>
      <c r="P306" s="82">
        <v>27</v>
      </c>
      <c r="Q306" s="82"/>
      <c r="R306" s="82">
        <v>27</v>
      </c>
      <c r="S306" s="82"/>
      <c r="T306" s="82">
        <v>27</v>
      </c>
      <c r="U306" s="82"/>
      <c r="V306" s="82">
        <v>27</v>
      </c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</row>
    <row r="307" spans="1:51" ht="14.25" customHeight="1">
      <c r="A307" s="83">
        <v>299</v>
      </c>
      <c r="B307" s="84"/>
      <c r="C307" s="86" t="s">
        <v>171</v>
      </c>
      <c r="D307" s="86" t="s">
        <v>1047</v>
      </c>
      <c r="E307" s="86" t="s">
        <v>36</v>
      </c>
      <c r="F307" s="86" t="s">
        <v>90</v>
      </c>
      <c r="G307" s="86" t="s">
        <v>1100</v>
      </c>
      <c r="H307" s="83">
        <v>20</v>
      </c>
      <c r="I307" s="83" t="s">
        <v>1202</v>
      </c>
      <c r="J307" s="83">
        <v>35</v>
      </c>
      <c r="K307" s="82" t="s">
        <v>1718</v>
      </c>
      <c r="L307" s="82">
        <v>7</v>
      </c>
      <c r="M307" s="82">
        <v>7</v>
      </c>
      <c r="N307" s="82">
        <v>7</v>
      </c>
      <c r="O307" s="82">
        <v>7</v>
      </c>
      <c r="P307" s="82">
        <v>7</v>
      </c>
      <c r="Q307" s="82">
        <v>7</v>
      </c>
      <c r="R307" s="82">
        <v>7</v>
      </c>
      <c r="S307" s="82">
        <v>7</v>
      </c>
      <c r="T307" s="82">
        <v>7</v>
      </c>
      <c r="U307" s="82">
        <v>7</v>
      </c>
      <c r="V307" s="82">
        <v>7</v>
      </c>
      <c r="W307" s="82">
        <v>7</v>
      </c>
      <c r="X307" s="82">
        <v>7</v>
      </c>
      <c r="Y307" s="82">
        <v>7</v>
      </c>
      <c r="Z307" s="82">
        <v>7</v>
      </c>
      <c r="AA307" s="82">
        <v>7</v>
      </c>
      <c r="AB307" s="82">
        <v>7</v>
      </c>
      <c r="AC307" s="82">
        <v>7</v>
      </c>
      <c r="AD307" s="82">
        <v>7</v>
      </c>
      <c r="AE307" s="82">
        <v>7</v>
      </c>
      <c r="AF307" s="82">
        <v>7</v>
      </c>
      <c r="AG307" s="82">
        <v>7</v>
      </c>
      <c r="AH307" s="82">
        <v>7</v>
      </c>
      <c r="AI307" s="82">
        <v>7</v>
      </c>
      <c r="AJ307" s="82">
        <v>7</v>
      </c>
      <c r="AK307" s="82">
        <v>7</v>
      </c>
      <c r="AL307" s="82">
        <v>7</v>
      </c>
      <c r="AM307" s="82">
        <v>7</v>
      </c>
      <c r="AN307" s="82">
        <v>7</v>
      </c>
      <c r="AO307" s="82">
        <v>7</v>
      </c>
      <c r="AP307" s="82">
        <v>7</v>
      </c>
      <c r="AQ307" s="82">
        <v>7</v>
      </c>
      <c r="AR307" s="82">
        <v>7</v>
      </c>
      <c r="AS307" s="82">
        <v>7</v>
      </c>
      <c r="AT307" s="82">
        <v>7</v>
      </c>
      <c r="AU307" s="82">
        <v>7</v>
      </c>
      <c r="AV307" s="82">
        <v>7</v>
      </c>
      <c r="AW307" s="82">
        <v>7</v>
      </c>
      <c r="AX307" s="82">
        <v>7</v>
      </c>
      <c r="AY307" s="82">
        <v>7</v>
      </c>
    </row>
    <row r="308" spans="1:51" ht="14.25" customHeight="1">
      <c r="A308" s="83">
        <v>300</v>
      </c>
      <c r="B308" s="84"/>
      <c r="C308" s="86" t="s">
        <v>171</v>
      </c>
      <c r="D308" s="86" t="s">
        <v>1048</v>
      </c>
      <c r="E308" s="86" t="s">
        <v>36</v>
      </c>
      <c r="F308" s="86" t="s">
        <v>90</v>
      </c>
      <c r="G308" s="86" t="s">
        <v>1100</v>
      </c>
      <c r="H308" s="83">
        <v>20</v>
      </c>
      <c r="I308" s="83" t="s">
        <v>1203</v>
      </c>
      <c r="J308" s="83">
        <v>35</v>
      </c>
      <c r="K308" s="82" t="s">
        <v>1718</v>
      </c>
      <c r="L308" s="82">
        <v>7</v>
      </c>
      <c r="M308" s="82">
        <v>7</v>
      </c>
      <c r="N308" s="82">
        <v>7</v>
      </c>
      <c r="O308" s="82">
        <v>7</v>
      </c>
      <c r="P308" s="82">
        <v>7</v>
      </c>
      <c r="Q308" s="82">
        <v>7</v>
      </c>
      <c r="R308" s="82">
        <v>7</v>
      </c>
      <c r="S308" s="82">
        <v>7</v>
      </c>
      <c r="T308" s="82">
        <v>7</v>
      </c>
      <c r="U308" s="82">
        <v>7</v>
      </c>
      <c r="V308" s="82">
        <v>7</v>
      </c>
      <c r="W308" s="82">
        <v>7</v>
      </c>
      <c r="X308" s="82">
        <v>7</v>
      </c>
      <c r="Y308" s="82">
        <v>7</v>
      </c>
      <c r="Z308" s="82">
        <v>7</v>
      </c>
      <c r="AA308" s="82">
        <v>7</v>
      </c>
      <c r="AB308" s="82">
        <v>7</v>
      </c>
      <c r="AC308" s="82">
        <v>7</v>
      </c>
      <c r="AD308" s="82">
        <v>7</v>
      </c>
      <c r="AE308" s="82">
        <v>7</v>
      </c>
      <c r="AF308" s="82">
        <v>7</v>
      </c>
      <c r="AG308" s="82">
        <v>7</v>
      </c>
      <c r="AH308" s="82">
        <v>7</v>
      </c>
      <c r="AI308" s="82">
        <v>7</v>
      </c>
      <c r="AJ308" s="82">
        <v>7</v>
      </c>
      <c r="AK308" s="82">
        <v>7</v>
      </c>
      <c r="AL308" s="82">
        <v>7</v>
      </c>
      <c r="AM308" s="82">
        <v>7</v>
      </c>
      <c r="AN308" s="82">
        <v>7</v>
      </c>
      <c r="AO308" s="82">
        <v>7</v>
      </c>
      <c r="AP308" s="82">
        <v>7</v>
      </c>
      <c r="AQ308" s="82">
        <v>7</v>
      </c>
      <c r="AR308" s="82">
        <v>7</v>
      </c>
      <c r="AS308" s="82">
        <v>7</v>
      </c>
      <c r="AT308" s="82">
        <v>7</v>
      </c>
      <c r="AU308" s="82">
        <v>7</v>
      </c>
      <c r="AV308" s="82">
        <v>7</v>
      </c>
      <c r="AW308" s="82">
        <v>7</v>
      </c>
      <c r="AX308" s="82">
        <v>7</v>
      </c>
      <c r="AY308" s="82">
        <v>7</v>
      </c>
    </row>
    <row r="309" spans="1:51" ht="14.25" customHeight="1">
      <c r="A309" s="83">
        <v>301</v>
      </c>
      <c r="B309" s="84"/>
      <c r="C309" s="86" t="s">
        <v>171</v>
      </c>
      <c r="D309" s="86" t="s">
        <v>1049</v>
      </c>
      <c r="E309" s="86" t="s">
        <v>36</v>
      </c>
      <c r="F309" s="86" t="s">
        <v>90</v>
      </c>
      <c r="G309" s="86" t="s">
        <v>1100</v>
      </c>
      <c r="H309" s="83">
        <v>20</v>
      </c>
      <c r="I309" s="83" t="s">
        <v>1204</v>
      </c>
      <c r="J309" s="83">
        <v>35</v>
      </c>
      <c r="K309" s="82" t="s">
        <v>1718</v>
      </c>
      <c r="L309" s="82">
        <v>7</v>
      </c>
      <c r="M309" s="82">
        <v>7</v>
      </c>
      <c r="N309" s="82">
        <v>7</v>
      </c>
      <c r="O309" s="82">
        <v>7</v>
      </c>
      <c r="P309" s="82">
        <v>7</v>
      </c>
      <c r="Q309" s="82">
        <v>7</v>
      </c>
      <c r="R309" s="82">
        <v>7</v>
      </c>
      <c r="S309" s="82">
        <v>7</v>
      </c>
      <c r="T309" s="82">
        <v>7</v>
      </c>
      <c r="U309" s="82">
        <v>7</v>
      </c>
      <c r="V309" s="82">
        <v>7</v>
      </c>
      <c r="W309" s="82">
        <v>7</v>
      </c>
      <c r="X309" s="82">
        <v>7</v>
      </c>
      <c r="Y309" s="82">
        <v>7</v>
      </c>
      <c r="Z309" s="82">
        <v>7</v>
      </c>
      <c r="AA309" s="82">
        <v>7</v>
      </c>
      <c r="AB309" s="82">
        <v>7</v>
      </c>
      <c r="AC309" s="82">
        <v>7</v>
      </c>
      <c r="AD309" s="82">
        <v>7</v>
      </c>
      <c r="AE309" s="82">
        <v>7</v>
      </c>
      <c r="AF309" s="82">
        <v>7</v>
      </c>
      <c r="AG309" s="82">
        <v>7</v>
      </c>
      <c r="AH309" s="82">
        <v>7</v>
      </c>
      <c r="AI309" s="82">
        <v>7</v>
      </c>
      <c r="AJ309" s="82">
        <v>7</v>
      </c>
      <c r="AK309" s="82">
        <v>7</v>
      </c>
      <c r="AL309" s="82">
        <v>7</v>
      </c>
      <c r="AM309" s="82">
        <v>7</v>
      </c>
      <c r="AN309" s="82">
        <v>7</v>
      </c>
      <c r="AO309" s="82">
        <v>7</v>
      </c>
      <c r="AP309" s="82">
        <v>7</v>
      </c>
      <c r="AQ309" s="82">
        <v>7</v>
      </c>
      <c r="AR309" s="82">
        <v>7</v>
      </c>
      <c r="AS309" s="82">
        <v>7</v>
      </c>
      <c r="AT309" s="82">
        <v>7</v>
      </c>
      <c r="AU309" s="82">
        <v>7</v>
      </c>
      <c r="AV309" s="82">
        <v>7</v>
      </c>
      <c r="AW309" s="82">
        <v>7</v>
      </c>
      <c r="AX309" s="82">
        <v>7</v>
      </c>
      <c r="AY309" s="82">
        <v>7</v>
      </c>
    </row>
    <row r="310" spans="1:51" ht="14.25" customHeight="1">
      <c r="A310" s="83">
        <v>302</v>
      </c>
      <c r="B310" s="84"/>
      <c r="C310" s="86" t="s">
        <v>171</v>
      </c>
      <c r="D310" s="86" t="s">
        <v>401</v>
      </c>
      <c r="E310" s="86" t="s">
        <v>36</v>
      </c>
      <c r="F310" s="86" t="s">
        <v>90</v>
      </c>
      <c r="G310" s="86" t="s">
        <v>1101</v>
      </c>
      <c r="H310" s="83">
        <v>20</v>
      </c>
      <c r="I310" s="83" t="s">
        <v>1205</v>
      </c>
      <c r="J310" s="83">
        <v>51</v>
      </c>
      <c r="K310" s="82" t="s">
        <v>1718</v>
      </c>
      <c r="L310" s="82">
        <v>10.199999999999999</v>
      </c>
      <c r="M310" s="82"/>
      <c r="N310" s="82">
        <v>10.199999999999999</v>
      </c>
      <c r="O310" s="82"/>
      <c r="P310" s="82">
        <v>10.199999999999999</v>
      </c>
      <c r="Q310" s="82"/>
      <c r="R310" s="82">
        <v>10.199999999999999</v>
      </c>
      <c r="S310" s="82"/>
      <c r="T310" s="82">
        <v>10.199999999999999</v>
      </c>
      <c r="U310" s="82"/>
      <c r="V310" s="82">
        <v>10.199999999999999</v>
      </c>
      <c r="W310" s="82"/>
      <c r="X310" s="82">
        <v>10.199999999999999</v>
      </c>
      <c r="Y310" s="82"/>
      <c r="Z310" s="82">
        <v>10.199999999999999</v>
      </c>
      <c r="AA310" s="82"/>
      <c r="AB310" s="82">
        <v>10.199999999999999</v>
      </c>
      <c r="AC310" s="82"/>
      <c r="AD310" s="82">
        <v>10.199999999999999</v>
      </c>
      <c r="AE310" s="82"/>
      <c r="AF310" s="82">
        <v>10.199999999999999</v>
      </c>
      <c r="AG310" s="82"/>
      <c r="AH310" s="82">
        <v>10.199999999999999</v>
      </c>
      <c r="AI310" s="82"/>
      <c r="AJ310" s="82">
        <v>10.199999999999999</v>
      </c>
      <c r="AK310" s="82"/>
      <c r="AL310" s="82">
        <v>10.199999999999999</v>
      </c>
      <c r="AM310" s="82"/>
      <c r="AN310" s="82">
        <v>10.199999999999999</v>
      </c>
      <c r="AO310" s="82"/>
      <c r="AP310" s="82">
        <v>10.199999999999999</v>
      </c>
      <c r="AQ310" s="82"/>
      <c r="AR310" s="82">
        <v>10.199999999999999</v>
      </c>
      <c r="AS310" s="82"/>
      <c r="AT310" s="82">
        <v>10.199999999999999</v>
      </c>
      <c r="AU310" s="82"/>
      <c r="AV310" s="82">
        <v>10.199999999999999</v>
      </c>
      <c r="AW310" s="82"/>
      <c r="AX310" s="82">
        <v>10.199999999999999</v>
      </c>
      <c r="AY310" s="82"/>
    </row>
    <row r="311" spans="1:51" ht="14.25" customHeight="1">
      <c r="A311" s="83">
        <v>303</v>
      </c>
      <c r="B311" s="84"/>
      <c r="C311" s="86" t="s">
        <v>455</v>
      </c>
      <c r="D311" s="86" t="s">
        <v>425</v>
      </c>
      <c r="E311" s="86" t="s">
        <v>36</v>
      </c>
      <c r="F311" s="86" t="s">
        <v>160</v>
      </c>
      <c r="G311" s="86" t="s">
        <v>686</v>
      </c>
      <c r="H311" s="83">
        <v>5</v>
      </c>
      <c r="I311" s="83" t="s">
        <v>844</v>
      </c>
      <c r="J311" s="83">
        <v>39</v>
      </c>
      <c r="K311" s="82" t="s">
        <v>1718</v>
      </c>
      <c r="L311" s="82">
        <v>39</v>
      </c>
      <c r="M311" s="82"/>
      <c r="N311" s="82">
        <v>39</v>
      </c>
      <c r="O311" s="82"/>
      <c r="P311" s="82">
        <v>39</v>
      </c>
      <c r="Q311" s="82"/>
      <c r="R311" s="82">
        <v>39</v>
      </c>
      <c r="S311" s="82"/>
      <c r="T311" s="82">
        <v>39</v>
      </c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</row>
    <row r="312" spans="1:51" ht="14.25" customHeight="1">
      <c r="A312" s="83">
        <v>304</v>
      </c>
      <c r="B312" s="84"/>
      <c r="C312" s="86" t="s">
        <v>455</v>
      </c>
      <c r="D312" s="86" t="s">
        <v>576</v>
      </c>
      <c r="E312" s="86" t="s">
        <v>36</v>
      </c>
      <c r="F312" s="86" t="s">
        <v>89</v>
      </c>
      <c r="G312" s="86" t="s">
        <v>688</v>
      </c>
      <c r="H312" s="83">
        <v>4</v>
      </c>
      <c r="I312" s="83" t="s">
        <v>800</v>
      </c>
      <c r="J312" s="83">
        <v>30</v>
      </c>
      <c r="K312" s="82" t="s">
        <v>1718</v>
      </c>
      <c r="L312" s="82">
        <v>30</v>
      </c>
      <c r="M312" s="82"/>
      <c r="N312" s="82">
        <v>30</v>
      </c>
      <c r="O312" s="82"/>
      <c r="P312" s="82">
        <v>30</v>
      </c>
      <c r="Q312" s="82"/>
      <c r="R312" s="82">
        <v>30</v>
      </c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</row>
    <row r="313" spans="1:51" ht="14.25" customHeight="1">
      <c r="A313" s="83">
        <v>305</v>
      </c>
      <c r="B313" s="84"/>
      <c r="C313" s="86" t="s">
        <v>854</v>
      </c>
      <c r="D313" s="86" t="s">
        <v>890</v>
      </c>
      <c r="E313" s="86" t="s">
        <v>36</v>
      </c>
      <c r="F313" s="86" t="s">
        <v>444</v>
      </c>
      <c r="G313" s="86" t="s">
        <v>377</v>
      </c>
      <c r="H313" s="83">
        <v>1</v>
      </c>
      <c r="I313" s="83" t="s">
        <v>998</v>
      </c>
      <c r="J313" s="83">
        <v>25</v>
      </c>
      <c r="K313" s="82" t="s">
        <v>1720</v>
      </c>
      <c r="L313" s="82"/>
      <c r="M313" s="82">
        <v>25</v>
      </c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</row>
    <row r="314" spans="1:51" ht="14.25" customHeight="1">
      <c r="A314" s="83">
        <v>306</v>
      </c>
      <c r="B314" s="84"/>
      <c r="C314" s="86" t="s">
        <v>854</v>
      </c>
      <c r="D314" s="86" t="s">
        <v>894</v>
      </c>
      <c r="E314" s="86" t="s">
        <v>36</v>
      </c>
      <c r="F314" s="86" t="s">
        <v>159</v>
      </c>
      <c r="G314" s="86" t="s">
        <v>950</v>
      </c>
      <c r="H314" s="83">
        <v>4</v>
      </c>
      <c r="I314" s="83" t="s">
        <v>708</v>
      </c>
      <c r="J314" s="83">
        <v>45</v>
      </c>
      <c r="K314" s="82" t="s">
        <v>1720</v>
      </c>
      <c r="L314" s="82"/>
      <c r="M314" s="82">
        <v>45</v>
      </c>
      <c r="N314" s="82"/>
      <c r="O314" s="82">
        <v>45</v>
      </c>
      <c r="P314" s="82"/>
      <c r="Q314" s="82">
        <v>45</v>
      </c>
      <c r="R314" s="82"/>
      <c r="S314" s="82">
        <v>45</v>
      </c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</row>
    <row r="315" spans="1:51" ht="14.25" customHeight="1">
      <c r="A315" s="83">
        <v>307</v>
      </c>
      <c r="B315" s="84"/>
      <c r="C315" s="86" t="s">
        <v>854</v>
      </c>
      <c r="D315" s="86" t="s">
        <v>897</v>
      </c>
      <c r="E315" s="86" t="s">
        <v>36</v>
      </c>
      <c r="F315" s="86" t="s">
        <v>200</v>
      </c>
      <c r="G315" s="86" t="s">
        <v>950</v>
      </c>
      <c r="H315" s="83">
        <v>4</v>
      </c>
      <c r="I315" s="83" t="s">
        <v>708</v>
      </c>
      <c r="J315" s="83">
        <v>44</v>
      </c>
      <c r="K315" s="82" t="s">
        <v>1720</v>
      </c>
      <c r="L315" s="82"/>
      <c r="M315" s="82">
        <v>44</v>
      </c>
      <c r="N315" s="82"/>
      <c r="O315" s="82">
        <v>44</v>
      </c>
      <c r="P315" s="82"/>
      <c r="Q315" s="82">
        <v>44</v>
      </c>
      <c r="R315" s="82"/>
      <c r="S315" s="82">
        <v>44</v>
      </c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</row>
    <row r="316" spans="1:51" ht="14.25" customHeight="1">
      <c r="A316" s="83">
        <v>308</v>
      </c>
      <c r="B316" s="84"/>
      <c r="C316" s="86" t="s">
        <v>171</v>
      </c>
      <c r="D316" s="86" t="s">
        <v>394</v>
      </c>
      <c r="E316" s="86" t="s">
        <v>36</v>
      </c>
      <c r="F316" s="86" t="s">
        <v>1600</v>
      </c>
      <c r="G316" s="86" t="s">
        <v>427</v>
      </c>
      <c r="H316" s="83">
        <v>4</v>
      </c>
      <c r="I316" s="83" t="s">
        <v>1138</v>
      </c>
      <c r="J316" s="83">
        <v>45</v>
      </c>
      <c r="K316" s="82" t="s">
        <v>1720</v>
      </c>
      <c r="L316" s="82"/>
      <c r="M316" s="82">
        <v>27</v>
      </c>
      <c r="N316" s="82"/>
      <c r="O316" s="82">
        <v>27</v>
      </c>
      <c r="P316" s="82"/>
      <c r="Q316" s="82">
        <v>27</v>
      </c>
      <c r="R316" s="82"/>
      <c r="S316" s="82">
        <v>27</v>
      </c>
      <c r="T316" s="82"/>
      <c r="U316" s="82">
        <v>27</v>
      </c>
      <c r="V316" s="82"/>
      <c r="W316" s="82">
        <v>27</v>
      </c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</row>
    <row r="317" spans="1:51" s="78" customFormat="1" ht="14.25" customHeight="1">
      <c r="A317" s="83">
        <v>309</v>
      </c>
      <c r="B317" s="84"/>
      <c r="C317" s="86" t="s">
        <v>171</v>
      </c>
      <c r="D317" s="86" t="s">
        <v>402</v>
      </c>
      <c r="E317" s="86" t="s">
        <v>36</v>
      </c>
      <c r="F317" s="86" t="s">
        <v>90</v>
      </c>
      <c r="G317" s="86" t="s">
        <v>1101</v>
      </c>
      <c r="H317" s="83">
        <v>20</v>
      </c>
      <c r="I317" s="83" t="s">
        <v>1206</v>
      </c>
      <c r="J317" s="83">
        <v>52</v>
      </c>
      <c r="K317" s="82" t="s">
        <v>1720</v>
      </c>
      <c r="L317" s="82"/>
      <c r="M317" s="82">
        <v>10.4</v>
      </c>
      <c r="N317" s="82"/>
      <c r="O317" s="82">
        <v>10.4</v>
      </c>
      <c r="P317" s="82"/>
      <c r="Q317" s="82">
        <v>10.4</v>
      </c>
      <c r="R317" s="82"/>
      <c r="S317" s="82">
        <v>10.4</v>
      </c>
      <c r="T317" s="82"/>
      <c r="U317" s="82">
        <v>10.4</v>
      </c>
      <c r="V317" s="82"/>
      <c r="W317" s="82">
        <v>10.4</v>
      </c>
      <c r="X317" s="82"/>
      <c r="Y317" s="82">
        <v>10.4</v>
      </c>
      <c r="Z317" s="82"/>
      <c r="AA317" s="82">
        <v>10.4</v>
      </c>
      <c r="AB317" s="82"/>
      <c r="AC317" s="82">
        <v>10.4</v>
      </c>
      <c r="AD317" s="82"/>
      <c r="AE317" s="82">
        <v>10.4</v>
      </c>
      <c r="AF317" s="82"/>
      <c r="AG317" s="82">
        <v>10.4</v>
      </c>
      <c r="AH317" s="82"/>
      <c r="AI317" s="82">
        <v>10.4</v>
      </c>
      <c r="AJ317" s="82"/>
      <c r="AK317" s="82">
        <v>10.4</v>
      </c>
      <c r="AL317" s="82"/>
      <c r="AM317" s="82">
        <v>10.4</v>
      </c>
      <c r="AN317" s="82"/>
      <c r="AO317" s="82">
        <v>10.4</v>
      </c>
      <c r="AP317" s="82"/>
      <c r="AQ317" s="82">
        <v>10.4</v>
      </c>
      <c r="AR317" s="82"/>
      <c r="AS317" s="82">
        <v>10.4</v>
      </c>
      <c r="AT317" s="82"/>
      <c r="AU317" s="82">
        <v>10.4</v>
      </c>
      <c r="AV317" s="82"/>
      <c r="AW317" s="82">
        <v>10.4</v>
      </c>
      <c r="AX317" s="82"/>
      <c r="AY317" s="82">
        <v>10.4</v>
      </c>
    </row>
    <row r="318" spans="1:51" ht="14.25" customHeight="1">
      <c r="A318" s="83">
        <v>310</v>
      </c>
      <c r="B318" s="84"/>
      <c r="C318" s="86" t="s">
        <v>455</v>
      </c>
      <c r="D318" s="86" t="s">
        <v>553</v>
      </c>
      <c r="E318" s="86" t="s">
        <v>36</v>
      </c>
      <c r="F318" s="86" t="s">
        <v>160</v>
      </c>
      <c r="G318" s="86" t="s">
        <v>651</v>
      </c>
      <c r="H318" s="83">
        <v>4</v>
      </c>
      <c r="I318" s="83" t="s">
        <v>803</v>
      </c>
      <c r="J318" s="83">
        <v>30</v>
      </c>
      <c r="K318" s="82" t="s">
        <v>1720</v>
      </c>
      <c r="L318" s="82"/>
      <c r="M318" s="82">
        <v>30</v>
      </c>
      <c r="N318" s="82"/>
      <c r="O318" s="82">
        <v>30</v>
      </c>
      <c r="P318" s="82"/>
      <c r="Q318" s="82">
        <v>30</v>
      </c>
      <c r="R318" s="82"/>
      <c r="S318" s="82">
        <v>30</v>
      </c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</row>
    <row r="319" spans="1:51" ht="14.25" customHeight="1">
      <c r="A319" s="83">
        <v>311</v>
      </c>
      <c r="B319" s="84"/>
      <c r="C319" s="86" t="s">
        <v>455</v>
      </c>
      <c r="D319" s="86" t="s">
        <v>569</v>
      </c>
      <c r="E319" s="86" t="s">
        <v>36</v>
      </c>
      <c r="F319" s="86" t="s">
        <v>86</v>
      </c>
      <c r="G319" s="86" t="s">
        <v>675</v>
      </c>
      <c r="H319" s="83">
        <v>4</v>
      </c>
      <c r="I319" s="83" t="s">
        <v>708</v>
      </c>
      <c r="J319" s="83">
        <v>27</v>
      </c>
      <c r="K319" s="82" t="s">
        <v>1720</v>
      </c>
      <c r="L319" s="82"/>
      <c r="M319" s="82">
        <v>27</v>
      </c>
      <c r="N319" s="82"/>
      <c r="O319" s="82">
        <v>27</v>
      </c>
      <c r="P319" s="82"/>
      <c r="Q319" s="82">
        <v>27</v>
      </c>
      <c r="R319" s="82"/>
      <c r="S319" s="82">
        <v>27</v>
      </c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</row>
    <row r="320" spans="1:51" ht="14.25" customHeight="1">
      <c r="A320" s="83">
        <v>312</v>
      </c>
      <c r="B320" s="84"/>
      <c r="C320" s="86" t="s">
        <v>455</v>
      </c>
      <c r="D320" s="86" t="s">
        <v>421</v>
      </c>
      <c r="E320" s="86" t="s">
        <v>36</v>
      </c>
      <c r="F320" s="86" t="s">
        <v>163</v>
      </c>
      <c r="G320" s="86" t="s">
        <v>677</v>
      </c>
      <c r="H320" s="83">
        <v>4</v>
      </c>
      <c r="I320" s="83" t="s">
        <v>1575</v>
      </c>
      <c r="J320" s="83">
        <v>29</v>
      </c>
      <c r="K320" s="82" t="s">
        <v>1720</v>
      </c>
      <c r="L320" s="82"/>
      <c r="M320" s="82">
        <v>29</v>
      </c>
      <c r="N320" s="82"/>
      <c r="O320" s="82">
        <v>29</v>
      </c>
      <c r="P320" s="82"/>
      <c r="Q320" s="82">
        <v>29</v>
      </c>
      <c r="R320" s="82"/>
      <c r="S320" s="82">
        <v>29</v>
      </c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</row>
    <row r="321" spans="1:51" ht="14.25" customHeight="1">
      <c r="A321" s="83">
        <v>313</v>
      </c>
      <c r="B321" s="84"/>
      <c r="C321" s="86" t="s">
        <v>455</v>
      </c>
      <c r="D321" s="86" t="s">
        <v>571</v>
      </c>
      <c r="E321" s="86" t="s">
        <v>36</v>
      </c>
      <c r="F321" s="86" t="s">
        <v>443</v>
      </c>
      <c r="G321" s="86" t="s">
        <v>680</v>
      </c>
      <c r="H321" s="83">
        <v>3</v>
      </c>
      <c r="I321" s="83" t="s">
        <v>839</v>
      </c>
      <c r="J321" s="83">
        <v>31</v>
      </c>
      <c r="K321" s="82" t="s">
        <v>1720</v>
      </c>
      <c r="L321" s="82"/>
      <c r="M321" s="82">
        <v>31</v>
      </c>
      <c r="N321" s="82"/>
      <c r="O321" s="82">
        <v>31</v>
      </c>
      <c r="P321" s="82"/>
      <c r="Q321" s="82">
        <v>31</v>
      </c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</row>
    <row r="322" spans="1:51" ht="14.25" customHeight="1">
      <c r="A322" s="83">
        <v>314</v>
      </c>
      <c r="B322" s="84"/>
      <c r="C322" s="86" t="s">
        <v>455</v>
      </c>
      <c r="D322" s="86" t="s">
        <v>423</v>
      </c>
      <c r="E322" s="86" t="s">
        <v>36</v>
      </c>
      <c r="F322" s="86" t="s">
        <v>441</v>
      </c>
      <c r="G322" s="86" t="s">
        <v>684</v>
      </c>
      <c r="H322" s="83">
        <v>3</v>
      </c>
      <c r="I322" s="83" t="s">
        <v>839</v>
      </c>
      <c r="J322" s="83">
        <v>40</v>
      </c>
      <c r="K322" s="82" t="s">
        <v>1720</v>
      </c>
      <c r="L322" s="82"/>
      <c r="M322" s="82">
        <v>40</v>
      </c>
      <c r="N322" s="82"/>
      <c r="O322" s="82">
        <v>40</v>
      </c>
      <c r="P322" s="82"/>
      <c r="Q322" s="82">
        <v>40</v>
      </c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</row>
    <row r="323" spans="1:51" ht="14.25" customHeight="1">
      <c r="A323" s="83">
        <v>315</v>
      </c>
      <c r="B323" s="84"/>
      <c r="C323" s="86" t="s">
        <v>455</v>
      </c>
      <c r="D323" s="86" t="s">
        <v>422</v>
      </c>
      <c r="E323" s="86" t="s">
        <v>36</v>
      </c>
      <c r="F323" s="86" t="s">
        <v>88</v>
      </c>
      <c r="G323" s="86" t="s">
        <v>680</v>
      </c>
      <c r="H323" s="83">
        <v>3</v>
      </c>
      <c r="I323" s="83" t="s">
        <v>839</v>
      </c>
      <c r="J323" s="83">
        <v>30</v>
      </c>
      <c r="K323" s="82" t="s">
        <v>1720</v>
      </c>
      <c r="L323" s="82"/>
      <c r="M323" s="82">
        <v>30</v>
      </c>
      <c r="N323" s="82"/>
      <c r="O323" s="82">
        <v>30</v>
      </c>
      <c r="P323" s="82"/>
      <c r="Q323" s="82">
        <v>30</v>
      </c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</row>
    <row r="324" spans="1:51" ht="14.25" customHeight="1">
      <c r="A324" s="83">
        <v>316</v>
      </c>
      <c r="B324" s="84"/>
      <c r="C324" s="86" t="s">
        <v>455</v>
      </c>
      <c r="D324" s="86" t="s">
        <v>574</v>
      </c>
      <c r="E324" s="86" t="s">
        <v>36</v>
      </c>
      <c r="F324" s="86" t="s">
        <v>87</v>
      </c>
      <c r="G324" s="86" t="s">
        <v>688</v>
      </c>
      <c r="H324" s="83">
        <v>3</v>
      </c>
      <c r="I324" s="83" t="s">
        <v>1576</v>
      </c>
      <c r="J324" s="83">
        <v>30</v>
      </c>
      <c r="K324" s="82" t="s">
        <v>1720</v>
      </c>
      <c r="L324" s="82"/>
      <c r="M324" s="82">
        <v>30</v>
      </c>
      <c r="N324" s="82"/>
      <c r="O324" s="82">
        <v>30</v>
      </c>
      <c r="P324" s="82"/>
      <c r="Q324" s="82">
        <v>30</v>
      </c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</row>
    <row r="325" spans="1:51" ht="14.25" customHeight="1">
      <c r="A325" s="83">
        <v>317</v>
      </c>
      <c r="B325" s="84"/>
      <c r="C325" s="86" t="s">
        <v>455</v>
      </c>
      <c r="D325" s="86" t="s">
        <v>575</v>
      </c>
      <c r="E325" s="86" t="s">
        <v>36</v>
      </c>
      <c r="F325" s="86" t="s">
        <v>440</v>
      </c>
      <c r="G325" s="86" t="s">
        <v>688</v>
      </c>
      <c r="H325" s="83">
        <v>3</v>
      </c>
      <c r="I325" s="83" t="s">
        <v>845</v>
      </c>
      <c r="J325" s="83">
        <v>30</v>
      </c>
      <c r="K325" s="82" t="s">
        <v>1720</v>
      </c>
      <c r="L325" s="82"/>
      <c r="M325" s="82">
        <v>30</v>
      </c>
      <c r="N325" s="82"/>
      <c r="O325" s="82">
        <v>30</v>
      </c>
      <c r="P325" s="82"/>
      <c r="Q325" s="82">
        <v>30</v>
      </c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</row>
    <row r="326" spans="1:51" ht="14.25" customHeight="1">
      <c r="A326" s="83">
        <v>318</v>
      </c>
      <c r="B326" s="84"/>
      <c r="C326" s="86" t="s">
        <v>854</v>
      </c>
      <c r="D326" s="86" t="s">
        <v>889</v>
      </c>
      <c r="E326" s="86" t="s">
        <v>36</v>
      </c>
      <c r="F326" s="86" t="s">
        <v>444</v>
      </c>
      <c r="G326" s="86" t="s">
        <v>377</v>
      </c>
      <c r="H326" s="83">
        <v>1</v>
      </c>
      <c r="I326" s="83" t="s">
        <v>814</v>
      </c>
      <c r="J326" s="83">
        <v>37</v>
      </c>
      <c r="K326" s="82" t="s">
        <v>1754</v>
      </c>
      <c r="L326" s="82"/>
      <c r="M326" s="82"/>
      <c r="N326" s="82">
        <v>37</v>
      </c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</row>
    <row r="327" spans="1:51" ht="14.25" customHeight="1">
      <c r="A327" s="83">
        <v>319</v>
      </c>
      <c r="B327" s="84"/>
      <c r="C327" s="86" t="s">
        <v>854</v>
      </c>
      <c r="D327" s="86" t="s">
        <v>890</v>
      </c>
      <c r="E327" s="86" t="s">
        <v>36</v>
      </c>
      <c r="F327" s="86" t="s">
        <v>444</v>
      </c>
      <c r="G327" s="86" t="s">
        <v>377</v>
      </c>
      <c r="H327" s="83">
        <v>1</v>
      </c>
      <c r="I327" s="83" t="s">
        <v>815</v>
      </c>
      <c r="J327" s="83">
        <v>25</v>
      </c>
      <c r="K327" s="82" t="s">
        <v>1719</v>
      </c>
      <c r="L327" s="82"/>
      <c r="M327" s="82"/>
      <c r="N327" s="82"/>
      <c r="O327" s="82">
        <v>25</v>
      </c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</row>
    <row r="328" spans="1:51" ht="14.25" customHeight="1">
      <c r="A328" s="83">
        <v>320</v>
      </c>
      <c r="B328" s="84"/>
      <c r="C328" s="86" t="s">
        <v>455</v>
      </c>
      <c r="D328" s="86" t="s">
        <v>536</v>
      </c>
      <c r="E328" s="86" t="s">
        <v>36</v>
      </c>
      <c r="F328" s="86" t="s">
        <v>444</v>
      </c>
      <c r="G328" s="86" t="s">
        <v>634</v>
      </c>
      <c r="H328" s="83">
        <v>2</v>
      </c>
      <c r="I328" s="83" t="s">
        <v>692</v>
      </c>
      <c r="J328" s="83">
        <v>18</v>
      </c>
      <c r="K328" s="82" t="s">
        <v>1742</v>
      </c>
      <c r="L328" s="82"/>
      <c r="M328" s="82"/>
      <c r="N328" s="82"/>
      <c r="O328" s="82"/>
      <c r="P328" s="82">
        <v>18</v>
      </c>
      <c r="Q328" s="82"/>
      <c r="R328" s="82">
        <v>18</v>
      </c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</row>
    <row r="329" spans="1:51" ht="14.25" customHeight="1">
      <c r="A329" s="83">
        <v>321</v>
      </c>
      <c r="B329" s="84"/>
      <c r="C329" s="86" t="s">
        <v>854</v>
      </c>
      <c r="D329" s="86" t="s">
        <v>888</v>
      </c>
      <c r="E329" s="86" t="s">
        <v>36</v>
      </c>
      <c r="F329" s="86" t="s">
        <v>89</v>
      </c>
      <c r="G329" s="86" t="s">
        <v>377</v>
      </c>
      <c r="H329" s="83">
        <v>1</v>
      </c>
      <c r="I329" s="83" t="s">
        <v>1666</v>
      </c>
      <c r="J329" s="83">
        <v>37</v>
      </c>
      <c r="K329" s="82" t="s">
        <v>1728</v>
      </c>
      <c r="L329" s="82"/>
      <c r="M329" s="82"/>
      <c r="N329" s="82"/>
      <c r="O329" s="82"/>
      <c r="P329" s="82"/>
      <c r="Q329" s="82">
        <v>37</v>
      </c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</row>
    <row r="330" spans="1:51" ht="14.25" customHeight="1">
      <c r="A330" s="83">
        <v>322</v>
      </c>
      <c r="B330" s="84"/>
      <c r="C330" s="86" t="s">
        <v>854</v>
      </c>
      <c r="D330" s="86" t="s">
        <v>888</v>
      </c>
      <c r="E330" s="86" t="s">
        <v>36</v>
      </c>
      <c r="F330" s="86" t="s">
        <v>444</v>
      </c>
      <c r="G330" s="86" t="s">
        <v>377</v>
      </c>
      <c r="H330" s="83">
        <v>1</v>
      </c>
      <c r="I330" s="83" t="s">
        <v>1665</v>
      </c>
      <c r="J330" s="83">
        <v>37</v>
      </c>
      <c r="K330" s="82" t="s">
        <v>1722</v>
      </c>
      <c r="L330" s="82"/>
      <c r="M330" s="82"/>
      <c r="N330" s="82"/>
      <c r="O330" s="82"/>
      <c r="P330" s="82"/>
      <c r="Q330" s="82"/>
      <c r="R330" s="82"/>
      <c r="S330" s="82">
        <v>37</v>
      </c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</row>
    <row r="331" spans="1:51" ht="14.25" customHeight="1">
      <c r="A331" s="83">
        <v>323</v>
      </c>
      <c r="B331" s="84"/>
      <c r="C331" s="86" t="s">
        <v>455</v>
      </c>
      <c r="D331" s="86" t="s">
        <v>424</v>
      </c>
      <c r="E331" s="86" t="s">
        <v>36</v>
      </c>
      <c r="F331" s="86" t="s">
        <v>161</v>
      </c>
      <c r="G331" s="86" t="s">
        <v>685</v>
      </c>
      <c r="H331" s="83">
        <v>5</v>
      </c>
      <c r="I331" s="83" t="s">
        <v>1579</v>
      </c>
      <c r="J331" s="83">
        <v>40</v>
      </c>
      <c r="K331" s="82" t="s">
        <v>1722</v>
      </c>
      <c r="L331" s="82"/>
      <c r="M331" s="82"/>
      <c r="N331" s="82"/>
      <c r="O331" s="82"/>
      <c r="P331" s="82"/>
      <c r="Q331" s="82"/>
      <c r="R331" s="82"/>
      <c r="S331" s="82">
        <v>40</v>
      </c>
      <c r="T331" s="82"/>
      <c r="U331" s="82">
        <v>40</v>
      </c>
      <c r="V331" s="82"/>
      <c r="W331" s="82">
        <v>40</v>
      </c>
      <c r="X331" s="82"/>
      <c r="Y331" s="82">
        <v>40</v>
      </c>
      <c r="Z331" s="82"/>
      <c r="AA331" s="82">
        <v>40</v>
      </c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</row>
    <row r="332" spans="1:51" ht="14.25" customHeight="1">
      <c r="A332" s="83">
        <v>324</v>
      </c>
      <c r="B332" s="84"/>
      <c r="C332" s="86" t="s">
        <v>455</v>
      </c>
      <c r="D332" s="86" t="s">
        <v>575</v>
      </c>
      <c r="E332" s="86" t="s">
        <v>36</v>
      </c>
      <c r="F332" s="86" t="s">
        <v>88</v>
      </c>
      <c r="G332" s="86" t="s">
        <v>689</v>
      </c>
      <c r="H332" s="83">
        <v>4</v>
      </c>
      <c r="I332" s="83" t="s">
        <v>1607</v>
      </c>
      <c r="J332" s="83">
        <v>30</v>
      </c>
      <c r="K332" s="82" t="s">
        <v>1722</v>
      </c>
      <c r="L332" s="82"/>
      <c r="M332" s="82"/>
      <c r="N332" s="82"/>
      <c r="O332" s="82"/>
      <c r="P332" s="82"/>
      <c r="Q332" s="82"/>
      <c r="R332" s="82"/>
      <c r="S332" s="82">
        <v>30</v>
      </c>
      <c r="T332" s="82"/>
      <c r="U332" s="82">
        <v>30</v>
      </c>
      <c r="V332" s="82"/>
      <c r="W332" s="82">
        <v>30</v>
      </c>
      <c r="X332" s="82"/>
      <c r="Y332" s="82">
        <v>30</v>
      </c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</row>
    <row r="333" spans="1:51" ht="14.25" customHeight="1">
      <c r="A333" s="83">
        <v>325</v>
      </c>
      <c r="B333" s="84"/>
      <c r="C333" s="86" t="s">
        <v>854</v>
      </c>
      <c r="D333" s="86" t="s">
        <v>374</v>
      </c>
      <c r="E333" s="86" t="s">
        <v>36</v>
      </c>
      <c r="F333" s="86" t="s">
        <v>159</v>
      </c>
      <c r="G333" s="86" t="s">
        <v>949</v>
      </c>
      <c r="H333" s="83">
        <v>4</v>
      </c>
      <c r="I333" s="83" t="s">
        <v>1000</v>
      </c>
      <c r="J333" s="83">
        <v>30</v>
      </c>
      <c r="K333" s="82" t="s">
        <v>1749</v>
      </c>
      <c r="L333" s="82"/>
      <c r="M333" s="82"/>
      <c r="N333" s="82"/>
      <c r="O333" s="82"/>
      <c r="P333" s="82"/>
      <c r="Q333" s="82"/>
      <c r="R333" s="82"/>
      <c r="S333" s="82"/>
      <c r="T333" s="82">
        <v>30</v>
      </c>
      <c r="U333" s="82"/>
      <c r="V333" s="82">
        <v>30</v>
      </c>
      <c r="W333" s="82"/>
      <c r="X333" s="82">
        <v>30</v>
      </c>
      <c r="Y333" s="82"/>
      <c r="Z333" s="82">
        <v>30</v>
      </c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</row>
    <row r="334" spans="1:51" ht="14.25" customHeight="1">
      <c r="A334" s="83">
        <v>326</v>
      </c>
      <c r="B334" s="84"/>
      <c r="C334" s="86" t="s">
        <v>854</v>
      </c>
      <c r="D334" s="86" t="s">
        <v>897</v>
      </c>
      <c r="E334" s="86" t="s">
        <v>36</v>
      </c>
      <c r="F334" s="86" t="s">
        <v>444</v>
      </c>
      <c r="G334" s="86" t="s">
        <v>951</v>
      </c>
      <c r="H334" s="83">
        <v>5</v>
      </c>
      <c r="I334" s="83" t="s">
        <v>810</v>
      </c>
      <c r="J334" s="83">
        <v>44</v>
      </c>
      <c r="K334" s="82" t="s">
        <v>1749</v>
      </c>
      <c r="L334" s="82"/>
      <c r="M334" s="82"/>
      <c r="N334" s="82"/>
      <c r="O334" s="82"/>
      <c r="P334" s="82"/>
      <c r="Q334" s="82"/>
      <c r="R334" s="82"/>
      <c r="S334" s="82"/>
      <c r="T334" s="82">
        <v>44</v>
      </c>
      <c r="U334" s="82"/>
      <c r="V334" s="82">
        <v>44</v>
      </c>
      <c r="W334" s="82"/>
      <c r="X334" s="82">
        <v>44</v>
      </c>
      <c r="Y334" s="82"/>
      <c r="Z334" s="82">
        <v>44</v>
      </c>
      <c r="AA334" s="82"/>
      <c r="AB334" s="82">
        <v>44</v>
      </c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</row>
    <row r="335" spans="1:51" ht="14.25" customHeight="1">
      <c r="A335" s="83">
        <v>327</v>
      </c>
      <c r="B335" s="84"/>
      <c r="C335" s="86" t="s">
        <v>854</v>
      </c>
      <c r="D335" s="86" t="s">
        <v>256</v>
      </c>
      <c r="E335" s="86" t="s">
        <v>36</v>
      </c>
      <c r="F335" s="86" t="s">
        <v>86</v>
      </c>
      <c r="G335" s="86" t="s">
        <v>957</v>
      </c>
      <c r="H335" s="83">
        <v>4</v>
      </c>
      <c r="I335" s="83" t="s">
        <v>1000</v>
      </c>
      <c r="J335" s="83">
        <v>39</v>
      </c>
      <c r="K335" s="82" t="s">
        <v>1749</v>
      </c>
      <c r="L335" s="82"/>
      <c r="M335" s="82"/>
      <c r="N335" s="82"/>
      <c r="O335" s="82"/>
      <c r="P335" s="82"/>
      <c r="Q335" s="82"/>
      <c r="R335" s="82"/>
      <c r="S335" s="82"/>
      <c r="T335" s="82">
        <v>39</v>
      </c>
      <c r="U335" s="82"/>
      <c r="V335" s="82">
        <v>39</v>
      </c>
      <c r="W335" s="82"/>
      <c r="X335" s="82">
        <v>39</v>
      </c>
      <c r="Y335" s="82"/>
      <c r="Z335" s="82">
        <v>39</v>
      </c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</row>
    <row r="336" spans="1:51" ht="14.25" customHeight="1">
      <c r="A336" s="83">
        <v>328</v>
      </c>
      <c r="B336" s="84"/>
      <c r="C336" s="86" t="s">
        <v>854</v>
      </c>
      <c r="D336" s="86" t="s">
        <v>257</v>
      </c>
      <c r="E336" s="86" t="s">
        <v>36</v>
      </c>
      <c r="F336" s="86" t="s">
        <v>163</v>
      </c>
      <c r="G336" s="86" t="s">
        <v>957</v>
      </c>
      <c r="H336" s="83">
        <v>4</v>
      </c>
      <c r="I336" s="83" t="s">
        <v>1000</v>
      </c>
      <c r="J336" s="83">
        <v>38</v>
      </c>
      <c r="K336" s="82" t="s">
        <v>1749</v>
      </c>
      <c r="L336" s="82"/>
      <c r="M336" s="82"/>
      <c r="N336" s="82"/>
      <c r="O336" s="82"/>
      <c r="P336" s="82"/>
      <c r="Q336" s="82"/>
      <c r="R336" s="82"/>
      <c r="S336" s="82"/>
      <c r="T336" s="82">
        <v>38</v>
      </c>
      <c r="U336" s="82"/>
      <c r="V336" s="82">
        <v>38</v>
      </c>
      <c r="W336" s="82"/>
      <c r="X336" s="82">
        <v>38</v>
      </c>
      <c r="Y336" s="82"/>
      <c r="Z336" s="82">
        <v>38</v>
      </c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</row>
    <row r="337" spans="1:51" ht="14.25" customHeight="1">
      <c r="A337" s="83">
        <v>329</v>
      </c>
      <c r="B337" s="84"/>
      <c r="C337" s="86" t="s">
        <v>854</v>
      </c>
      <c r="D337" s="86" t="s">
        <v>258</v>
      </c>
      <c r="E337" s="86" t="s">
        <v>36</v>
      </c>
      <c r="F337" s="86" t="s">
        <v>87</v>
      </c>
      <c r="G337" s="86" t="s">
        <v>962</v>
      </c>
      <c r="H337" s="83">
        <v>4</v>
      </c>
      <c r="I337" s="83" t="s">
        <v>1000</v>
      </c>
      <c r="J337" s="83">
        <v>19</v>
      </c>
      <c r="K337" s="82" t="s">
        <v>1749</v>
      </c>
      <c r="L337" s="82"/>
      <c r="M337" s="82"/>
      <c r="N337" s="82"/>
      <c r="O337" s="82"/>
      <c r="P337" s="82"/>
      <c r="Q337" s="82"/>
      <c r="R337" s="82"/>
      <c r="S337" s="82"/>
      <c r="T337" s="82">
        <v>19</v>
      </c>
      <c r="U337" s="82"/>
      <c r="V337" s="82">
        <v>19</v>
      </c>
      <c r="W337" s="82"/>
      <c r="X337" s="82">
        <v>19</v>
      </c>
      <c r="Y337" s="82"/>
      <c r="Z337" s="82">
        <v>19</v>
      </c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</row>
    <row r="338" spans="1:51" ht="14.25" customHeight="1">
      <c r="A338" s="83">
        <v>330</v>
      </c>
      <c r="B338" s="84"/>
      <c r="C338" s="86" t="s">
        <v>854</v>
      </c>
      <c r="D338" s="86" t="s">
        <v>259</v>
      </c>
      <c r="E338" s="86" t="s">
        <v>36</v>
      </c>
      <c r="F338" s="86" t="s">
        <v>88</v>
      </c>
      <c r="G338" s="86" t="s">
        <v>962</v>
      </c>
      <c r="H338" s="83">
        <v>4</v>
      </c>
      <c r="I338" s="83" t="s">
        <v>1000</v>
      </c>
      <c r="J338" s="83">
        <v>35</v>
      </c>
      <c r="K338" s="82" t="s">
        <v>1749</v>
      </c>
      <c r="L338" s="82"/>
      <c r="M338" s="82"/>
      <c r="N338" s="82"/>
      <c r="O338" s="82"/>
      <c r="P338" s="82"/>
      <c r="Q338" s="82"/>
      <c r="R338" s="82"/>
      <c r="S338" s="82"/>
      <c r="T338" s="82">
        <v>35</v>
      </c>
      <c r="U338" s="82"/>
      <c r="V338" s="82">
        <v>35</v>
      </c>
      <c r="W338" s="82"/>
      <c r="X338" s="82">
        <v>35</v>
      </c>
      <c r="Y338" s="82"/>
      <c r="Z338" s="82">
        <v>35</v>
      </c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</row>
    <row r="339" spans="1:51" ht="14.25" customHeight="1">
      <c r="A339" s="83">
        <v>331</v>
      </c>
      <c r="B339" s="84"/>
      <c r="C339" s="86" t="s">
        <v>854</v>
      </c>
      <c r="D339" s="86" t="s">
        <v>902</v>
      </c>
      <c r="E339" s="86" t="s">
        <v>36</v>
      </c>
      <c r="F339" s="86" t="s">
        <v>89</v>
      </c>
      <c r="G339" s="86" t="s">
        <v>959</v>
      </c>
      <c r="H339" s="83">
        <v>4</v>
      </c>
      <c r="I339" s="83" t="s">
        <v>1000</v>
      </c>
      <c r="J339" s="83">
        <v>34</v>
      </c>
      <c r="K339" s="82" t="s">
        <v>1749</v>
      </c>
      <c r="L339" s="82"/>
      <c r="M339" s="82"/>
      <c r="N339" s="82"/>
      <c r="O339" s="82"/>
      <c r="P339" s="82"/>
      <c r="Q339" s="82"/>
      <c r="R339" s="82"/>
      <c r="S339" s="82"/>
      <c r="T339" s="82">
        <v>34</v>
      </c>
      <c r="U339" s="82"/>
      <c r="V339" s="82">
        <v>34</v>
      </c>
      <c r="W339" s="82"/>
      <c r="X339" s="82">
        <v>34</v>
      </c>
      <c r="Y339" s="82"/>
      <c r="Z339" s="82">
        <v>34</v>
      </c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</row>
    <row r="340" spans="1:51" ht="14.25" customHeight="1">
      <c r="A340" s="83">
        <v>332</v>
      </c>
      <c r="B340" s="84"/>
      <c r="C340" s="86" t="s">
        <v>854</v>
      </c>
      <c r="D340" s="86" t="s">
        <v>905</v>
      </c>
      <c r="E340" s="86" t="s">
        <v>36</v>
      </c>
      <c r="F340" s="86" t="s">
        <v>442</v>
      </c>
      <c r="G340" s="86" t="s">
        <v>959</v>
      </c>
      <c r="H340" s="83">
        <v>4</v>
      </c>
      <c r="I340" s="83" t="s">
        <v>1000</v>
      </c>
      <c r="J340" s="83">
        <v>34</v>
      </c>
      <c r="K340" s="82" t="s">
        <v>1749</v>
      </c>
      <c r="L340" s="82"/>
      <c r="M340" s="82"/>
      <c r="N340" s="82"/>
      <c r="O340" s="82"/>
      <c r="P340" s="82"/>
      <c r="Q340" s="82"/>
      <c r="R340" s="82"/>
      <c r="S340" s="82"/>
      <c r="T340" s="82">
        <v>34</v>
      </c>
      <c r="U340" s="82"/>
      <c r="V340" s="82">
        <v>34</v>
      </c>
      <c r="W340" s="82"/>
      <c r="X340" s="82">
        <v>34</v>
      </c>
      <c r="Y340" s="82"/>
      <c r="Z340" s="82">
        <v>34</v>
      </c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</row>
    <row r="341" spans="1:51" ht="14.25" customHeight="1">
      <c r="A341" s="83">
        <v>333</v>
      </c>
      <c r="B341" s="84"/>
      <c r="C341" s="86" t="s">
        <v>854</v>
      </c>
      <c r="D341" s="86" t="s">
        <v>906</v>
      </c>
      <c r="E341" s="86" t="s">
        <v>36</v>
      </c>
      <c r="F341" s="86" t="s">
        <v>161</v>
      </c>
      <c r="G341" s="86" t="s">
        <v>199</v>
      </c>
      <c r="H341" s="83">
        <v>4</v>
      </c>
      <c r="I341" s="83" t="s">
        <v>1006</v>
      </c>
      <c r="J341" s="83">
        <v>22</v>
      </c>
      <c r="K341" s="82" t="s">
        <v>1749</v>
      </c>
      <c r="L341" s="82"/>
      <c r="M341" s="82"/>
      <c r="N341" s="82"/>
      <c r="O341" s="82"/>
      <c r="P341" s="82"/>
      <c r="Q341" s="82"/>
      <c r="R341" s="82"/>
      <c r="S341" s="82"/>
      <c r="T341" s="82">
        <v>22</v>
      </c>
      <c r="U341" s="82"/>
      <c r="V341" s="82">
        <v>22</v>
      </c>
      <c r="W341" s="82"/>
      <c r="X341" s="82">
        <v>22</v>
      </c>
      <c r="Y341" s="82"/>
      <c r="Z341" s="82">
        <v>22</v>
      </c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</row>
    <row r="342" spans="1:51" ht="14.25" customHeight="1">
      <c r="A342" s="83">
        <v>334</v>
      </c>
      <c r="B342" s="84"/>
      <c r="C342" s="86" t="s">
        <v>455</v>
      </c>
      <c r="D342" s="86" t="s">
        <v>419</v>
      </c>
      <c r="E342" s="86" t="s">
        <v>36</v>
      </c>
      <c r="F342" s="86" t="s">
        <v>443</v>
      </c>
      <c r="G342" s="86" t="s">
        <v>677</v>
      </c>
      <c r="H342" s="83">
        <v>4</v>
      </c>
      <c r="I342" s="83" t="s">
        <v>771</v>
      </c>
      <c r="J342" s="83">
        <v>30</v>
      </c>
      <c r="K342" s="82" t="s">
        <v>1749</v>
      </c>
      <c r="L342" s="82"/>
      <c r="M342" s="82"/>
      <c r="N342" s="82"/>
      <c r="O342" s="82"/>
      <c r="P342" s="82"/>
      <c r="Q342" s="82"/>
      <c r="R342" s="82"/>
      <c r="S342" s="82"/>
      <c r="T342" s="82">
        <v>30</v>
      </c>
      <c r="U342" s="82"/>
      <c r="V342" s="82">
        <v>30</v>
      </c>
      <c r="W342" s="82"/>
      <c r="X342" s="82">
        <v>30</v>
      </c>
      <c r="Y342" s="82"/>
      <c r="Z342" s="82">
        <v>30</v>
      </c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</row>
    <row r="343" spans="1:51" ht="14.25" customHeight="1">
      <c r="A343" s="83">
        <v>335</v>
      </c>
      <c r="B343" s="84"/>
      <c r="C343" s="86" t="s">
        <v>854</v>
      </c>
      <c r="D343" s="86" t="s">
        <v>894</v>
      </c>
      <c r="E343" s="86" t="s">
        <v>36</v>
      </c>
      <c r="F343" s="86" t="s">
        <v>159</v>
      </c>
      <c r="G343" s="86" t="s">
        <v>951</v>
      </c>
      <c r="H343" s="83">
        <v>5</v>
      </c>
      <c r="I343" s="83" t="s">
        <v>1002</v>
      </c>
      <c r="J343" s="83">
        <v>45</v>
      </c>
      <c r="K343" s="82" t="s">
        <v>1737</v>
      </c>
      <c r="L343" s="82"/>
      <c r="M343" s="82"/>
      <c r="N343" s="82"/>
      <c r="O343" s="82"/>
      <c r="P343" s="82"/>
      <c r="Q343" s="82"/>
      <c r="R343" s="82"/>
      <c r="S343" s="82"/>
      <c r="T343" s="82"/>
      <c r="U343" s="82">
        <v>45</v>
      </c>
      <c r="V343" s="82"/>
      <c r="W343" s="82">
        <v>45</v>
      </c>
      <c r="X343" s="82"/>
      <c r="Y343" s="82">
        <v>45</v>
      </c>
      <c r="Z343" s="82"/>
      <c r="AA343" s="82">
        <v>45</v>
      </c>
      <c r="AB343" s="82"/>
      <c r="AC343" s="82">
        <v>45</v>
      </c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</row>
    <row r="344" spans="1:51" ht="14.25" customHeight="1">
      <c r="A344" s="83">
        <v>336</v>
      </c>
      <c r="B344" s="84"/>
      <c r="C344" s="86" t="s">
        <v>854</v>
      </c>
      <c r="D344" s="86" t="s">
        <v>903</v>
      </c>
      <c r="E344" s="86" t="s">
        <v>36</v>
      </c>
      <c r="F344" s="86" t="s">
        <v>443</v>
      </c>
      <c r="G344" s="86" t="s">
        <v>951</v>
      </c>
      <c r="H344" s="83">
        <v>5</v>
      </c>
      <c r="I344" s="83" t="s">
        <v>1002</v>
      </c>
      <c r="J344" s="83">
        <v>31</v>
      </c>
      <c r="K344" s="82" t="s">
        <v>1737</v>
      </c>
      <c r="L344" s="82"/>
      <c r="M344" s="82"/>
      <c r="N344" s="82"/>
      <c r="O344" s="82"/>
      <c r="P344" s="82"/>
      <c r="Q344" s="82"/>
      <c r="R344" s="82"/>
      <c r="S344" s="82"/>
      <c r="T344" s="82"/>
      <c r="U344" s="82">
        <v>31</v>
      </c>
      <c r="V344" s="82"/>
      <c r="W344" s="82">
        <v>31</v>
      </c>
      <c r="X344" s="82"/>
      <c r="Y344" s="82">
        <v>31</v>
      </c>
      <c r="Z344" s="82"/>
      <c r="AA344" s="82">
        <v>31</v>
      </c>
      <c r="AB344" s="82"/>
      <c r="AC344" s="82">
        <v>31</v>
      </c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</row>
    <row r="345" spans="1:51" ht="14.25" customHeight="1">
      <c r="A345" s="83">
        <v>337</v>
      </c>
      <c r="B345" s="84"/>
      <c r="C345" s="86" t="s">
        <v>455</v>
      </c>
      <c r="D345" s="86" t="s">
        <v>568</v>
      </c>
      <c r="E345" s="86" t="s">
        <v>36</v>
      </c>
      <c r="F345" s="86" t="s">
        <v>200</v>
      </c>
      <c r="G345" s="86" t="s">
        <v>675</v>
      </c>
      <c r="H345" s="83">
        <v>4</v>
      </c>
      <c r="I345" s="83" t="s">
        <v>1582</v>
      </c>
      <c r="J345" s="83">
        <v>29</v>
      </c>
      <c r="K345" s="82" t="s">
        <v>1737</v>
      </c>
      <c r="L345" s="82"/>
      <c r="M345" s="82"/>
      <c r="N345" s="82"/>
      <c r="O345" s="82"/>
      <c r="P345" s="82"/>
      <c r="Q345" s="82"/>
      <c r="R345" s="82"/>
      <c r="S345" s="82"/>
      <c r="T345" s="82"/>
      <c r="U345" s="82">
        <v>29</v>
      </c>
      <c r="V345" s="82"/>
      <c r="W345" s="82">
        <v>29</v>
      </c>
      <c r="X345" s="82"/>
      <c r="Y345" s="82">
        <v>29</v>
      </c>
      <c r="Z345" s="82"/>
      <c r="AA345" s="82">
        <v>29</v>
      </c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</row>
    <row r="346" spans="1:51" ht="14.25" customHeight="1">
      <c r="A346" s="83">
        <v>338</v>
      </c>
      <c r="B346" s="84"/>
      <c r="C346" s="86" t="s">
        <v>455</v>
      </c>
      <c r="D346" s="86" t="s">
        <v>420</v>
      </c>
      <c r="E346" s="86" t="s">
        <v>36</v>
      </c>
      <c r="F346" s="86" t="s">
        <v>163</v>
      </c>
      <c r="G346" s="86" t="s">
        <v>677</v>
      </c>
      <c r="H346" s="83">
        <v>4</v>
      </c>
      <c r="I346" s="83" t="s">
        <v>772</v>
      </c>
      <c r="J346" s="83">
        <v>35</v>
      </c>
      <c r="K346" s="82" t="s">
        <v>1737</v>
      </c>
      <c r="L346" s="82"/>
      <c r="M346" s="82"/>
      <c r="N346" s="82"/>
      <c r="O346" s="82"/>
      <c r="P346" s="82"/>
      <c r="Q346" s="82"/>
      <c r="R346" s="82"/>
      <c r="S346" s="82"/>
      <c r="T346" s="82"/>
      <c r="U346" s="82">
        <v>35</v>
      </c>
      <c r="V346" s="82"/>
      <c r="W346" s="82">
        <v>35</v>
      </c>
      <c r="X346" s="82"/>
      <c r="Y346" s="82">
        <v>35</v>
      </c>
      <c r="Z346" s="82"/>
      <c r="AA346" s="82">
        <v>35</v>
      </c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</row>
    <row r="347" spans="1:51" ht="14.25" customHeight="1">
      <c r="A347" s="83">
        <v>339</v>
      </c>
      <c r="B347" s="84"/>
      <c r="C347" s="86" t="s">
        <v>455</v>
      </c>
      <c r="D347" s="86" t="s">
        <v>573</v>
      </c>
      <c r="E347" s="86" t="s">
        <v>36</v>
      </c>
      <c r="F347" s="86" t="s">
        <v>89</v>
      </c>
      <c r="G347" s="86" t="s">
        <v>683</v>
      </c>
      <c r="H347" s="83">
        <v>2</v>
      </c>
      <c r="I347" s="83" t="s">
        <v>841</v>
      </c>
      <c r="J347" s="83">
        <v>30</v>
      </c>
      <c r="K347" s="82" t="s">
        <v>1737</v>
      </c>
      <c r="L347" s="82"/>
      <c r="M347" s="82"/>
      <c r="N347" s="82"/>
      <c r="O347" s="82"/>
      <c r="P347" s="82"/>
      <c r="Q347" s="82"/>
      <c r="R347" s="82"/>
      <c r="S347" s="82"/>
      <c r="T347" s="82"/>
      <c r="U347" s="82">
        <v>30</v>
      </c>
      <c r="V347" s="82"/>
      <c r="W347" s="82">
        <v>30</v>
      </c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</row>
    <row r="348" spans="1:51" ht="14.25" customHeight="1">
      <c r="A348" s="83">
        <v>340</v>
      </c>
      <c r="B348" s="84"/>
      <c r="C348" s="86" t="s">
        <v>455</v>
      </c>
      <c r="D348" s="86" t="s">
        <v>578</v>
      </c>
      <c r="E348" s="86" t="s">
        <v>36</v>
      </c>
      <c r="F348" s="86" t="s">
        <v>441</v>
      </c>
      <c r="G348" s="86" t="s">
        <v>689</v>
      </c>
      <c r="H348" s="83">
        <v>6</v>
      </c>
      <c r="I348" s="83" t="s">
        <v>1543</v>
      </c>
      <c r="J348" s="83">
        <v>30</v>
      </c>
      <c r="K348" s="82" t="s">
        <v>1737</v>
      </c>
      <c r="L348" s="82"/>
      <c r="M348" s="82"/>
      <c r="N348" s="82"/>
      <c r="O348" s="82"/>
      <c r="P348" s="82"/>
      <c r="Q348" s="82"/>
      <c r="R348" s="82"/>
      <c r="S348" s="82"/>
      <c r="T348" s="82"/>
      <c r="U348" s="82">
        <v>30</v>
      </c>
      <c r="V348" s="82"/>
      <c r="W348" s="82">
        <v>30</v>
      </c>
      <c r="X348" s="82"/>
      <c r="Y348" s="82">
        <v>30</v>
      </c>
      <c r="Z348" s="82"/>
      <c r="AA348" s="82"/>
      <c r="AB348" s="82"/>
      <c r="AC348" s="82"/>
      <c r="AD348" s="82"/>
      <c r="AE348" s="82">
        <v>30</v>
      </c>
      <c r="AF348" s="82"/>
      <c r="AG348" s="82">
        <v>30</v>
      </c>
      <c r="AH348" s="82"/>
      <c r="AI348" s="82">
        <v>30</v>
      </c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</row>
    <row r="349" spans="1:51" ht="14.25" customHeight="1">
      <c r="A349" s="83">
        <v>341</v>
      </c>
      <c r="B349" s="84"/>
      <c r="C349" s="86" t="s">
        <v>455</v>
      </c>
      <c r="D349" s="86" t="s">
        <v>555</v>
      </c>
      <c r="E349" s="86" t="s">
        <v>36</v>
      </c>
      <c r="F349" s="86" t="s">
        <v>160</v>
      </c>
      <c r="G349" s="86" t="s">
        <v>210</v>
      </c>
      <c r="H349" s="83">
        <v>2</v>
      </c>
      <c r="I349" s="83" t="s">
        <v>796</v>
      </c>
      <c r="J349" s="83">
        <v>28</v>
      </c>
      <c r="K349" s="82" t="s">
        <v>1746</v>
      </c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>
        <v>28</v>
      </c>
      <c r="W349" s="82"/>
      <c r="X349" s="82">
        <v>28</v>
      </c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</row>
    <row r="350" spans="1:51" ht="14.25" customHeight="1">
      <c r="A350" s="83">
        <v>342</v>
      </c>
      <c r="B350" s="84"/>
      <c r="C350" s="86" t="s">
        <v>455</v>
      </c>
      <c r="D350" s="86" t="s">
        <v>556</v>
      </c>
      <c r="E350" s="86" t="s">
        <v>36</v>
      </c>
      <c r="F350" s="86" t="s">
        <v>160</v>
      </c>
      <c r="G350" s="86" t="s">
        <v>210</v>
      </c>
      <c r="H350" s="83">
        <v>2</v>
      </c>
      <c r="I350" s="83" t="s">
        <v>797</v>
      </c>
      <c r="J350" s="83">
        <v>44</v>
      </c>
      <c r="K350" s="82" t="s">
        <v>1750</v>
      </c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>
        <v>44</v>
      </c>
      <c r="X350" s="82"/>
      <c r="Y350" s="82">
        <v>44</v>
      </c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</row>
    <row r="351" spans="1:51" ht="14.25" customHeight="1">
      <c r="A351" s="83">
        <v>343</v>
      </c>
      <c r="B351" s="84"/>
      <c r="C351" s="86" t="s">
        <v>455</v>
      </c>
      <c r="D351" s="86" t="s">
        <v>570</v>
      </c>
      <c r="E351" s="86" t="s">
        <v>36</v>
      </c>
      <c r="F351" s="86" t="s">
        <v>86</v>
      </c>
      <c r="G351" s="86" t="s">
        <v>675</v>
      </c>
      <c r="H351" s="83">
        <v>4</v>
      </c>
      <c r="I351" s="83" t="s">
        <v>1583</v>
      </c>
      <c r="J351" s="83">
        <v>26</v>
      </c>
      <c r="K351" s="82" t="s">
        <v>1750</v>
      </c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>
        <v>26</v>
      </c>
      <c r="X351" s="82"/>
      <c r="Y351" s="82">
        <v>26</v>
      </c>
      <c r="Z351" s="82"/>
      <c r="AA351" s="82">
        <v>26</v>
      </c>
      <c r="AB351" s="82"/>
      <c r="AC351" s="82">
        <v>26</v>
      </c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</row>
    <row r="352" spans="1:51" ht="14.25" customHeight="1">
      <c r="A352" s="83">
        <v>344</v>
      </c>
      <c r="B352" s="84"/>
      <c r="C352" s="86" t="s">
        <v>455</v>
      </c>
      <c r="D352" s="86" t="s">
        <v>426</v>
      </c>
      <c r="E352" s="86" t="s">
        <v>36</v>
      </c>
      <c r="F352" s="86" t="s">
        <v>87</v>
      </c>
      <c r="G352" s="86" t="s">
        <v>685</v>
      </c>
      <c r="H352" s="83">
        <v>5</v>
      </c>
      <c r="I352" s="83" t="s">
        <v>1577</v>
      </c>
      <c r="J352" s="83">
        <v>30</v>
      </c>
      <c r="K352" s="82" t="s">
        <v>1750</v>
      </c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>
        <v>30</v>
      </c>
      <c r="X352" s="82"/>
      <c r="Y352" s="82">
        <v>30</v>
      </c>
      <c r="Z352" s="82"/>
      <c r="AA352" s="82">
        <v>30</v>
      </c>
      <c r="AB352" s="82"/>
      <c r="AC352" s="82">
        <v>30</v>
      </c>
      <c r="AD352" s="82"/>
      <c r="AE352" s="82">
        <v>30</v>
      </c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</row>
    <row r="353" spans="1:51" ht="14.25" customHeight="1">
      <c r="A353" s="83">
        <v>345</v>
      </c>
      <c r="B353" s="84"/>
      <c r="C353" s="86" t="s">
        <v>854</v>
      </c>
      <c r="D353" s="86" t="s">
        <v>901</v>
      </c>
      <c r="E353" s="86" t="s">
        <v>36</v>
      </c>
      <c r="F353" s="86" t="s">
        <v>440</v>
      </c>
      <c r="G353" s="86" t="s">
        <v>199</v>
      </c>
      <c r="H353" s="83">
        <v>2</v>
      </c>
      <c r="I353" s="83" t="s">
        <v>1006</v>
      </c>
      <c r="J353" s="83">
        <v>35</v>
      </c>
      <c r="K353" s="82" t="s">
        <v>1723</v>
      </c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>
        <v>35</v>
      </c>
      <c r="Y353" s="82"/>
      <c r="Z353" s="82">
        <v>35</v>
      </c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</row>
    <row r="354" spans="1:51" ht="14.25" customHeight="1">
      <c r="A354" s="83">
        <v>346</v>
      </c>
      <c r="B354" s="84"/>
      <c r="C354" s="86" t="s">
        <v>854</v>
      </c>
      <c r="D354" s="86" t="s">
        <v>912</v>
      </c>
      <c r="E354" s="86" t="s">
        <v>36</v>
      </c>
      <c r="F354" s="86" t="s">
        <v>31</v>
      </c>
      <c r="G354" s="86" t="s">
        <v>968</v>
      </c>
      <c r="H354" s="83">
        <v>2</v>
      </c>
      <c r="I354" s="83" t="s">
        <v>1015</v>
      </c>
      <c r="J354" s="83">
        <v>24</v>
      </c>
      <c r="K354" s="82" t="s">
        <v>1723</v>
      </c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>
        <v>24</v>
      </c>
      <c r="Y354" s="82">
        <v>24</v>
      </c>
      <c r="Z354" s="82">
        <v>24</v>
      </c>
      <c r="AA354" s="82">
        <v>24</v>
      </c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</row>
    <row r="355" spans="1:51" ht="14.25" customHeight="1">
      <c r="A355" s="83">
        <v>347</v>
      </c>
      <c r="B355" s="84"/>
      <c r="C355" s="86" t="s">
        <v>854</v>
      </c>
      <c r="D355" s="86" t="s">
        <v>899</v>
      </c>
      <c r="E355" s="86" t="s">
        <v>36</v>
      </c>
      <c r="F355" s="86" t="s">
        <v>440</v>
      </c>
      <c r="G355" s="86" t="s">
        <v>954</v>
      </c>
      <c r="H355" s="83">
        <v>5</v>
      </c>
      <c r="I355" s="83" t="s">
        <v>1636</v>
      </c>
      <c r="J355" s="83">
        <v>35</v>
      </c>
      <c r="K355" s="82" t="s">
        <v>1743</v>
      </c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>
        <v>35</v>
      </c>
      <c r="Z355" s="82"/>
      <c r="AA355" s="82">
        <v>35</v>
      </c>
      <c r="AB355" s="82"/>
      <c r="AC355" s="82">
        <v>35</v>
      </c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</row>
    <row r="356" spans="1:51" ht="14.25" customHeight="1">
      <c r="A356" s="83">
        <v>348</v>
      </c>
      <c r="B356" s="84"/>
      <c r="C356" s="86" t="s">
        <v>455</v>
      </c>
      <c r="D356" s="86" t="s">
        <v>573</v>
      </c>
      <c r="E356" s="86" t="s">
        <v>36</v>
      </c>
      <c r="F356" s="86" t="s">
        <v>89</v>
      </c>
      <c r="G356" s="86" t="s">
        <v>682</v>
      </c>
      <c r="H356" s="83">
        <v>2</v>
      </c>
      <c r="I356" s="83" t="s">
        <v>1578</v>
      </c>
      <c r="J356" s="83">
        <v>30</v>
      </c>
      <c r="K356" s="82" t="s">
        <v>1743</v>
      </c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>
        <v>30</v>
      </c>
      <c r="Z356" s="82"/>
      <c r="AA356" s="82">
        <v>30</v>
      </c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</row>
    <row r="357" spans="1:51" ht="14.25" customHeight="1">
      <c r="A357" s="83">
        <v>349</v>
      </c>
      <c r="B357" s="84"/>
      <c r="C357" s="86" t="s">
        <v>854</v>
      </c>
      <c r="D357" s="86" t="s">
        <v>1638</v>
      </c>
      <c r="E357" s="86" t="s">
        <v>36</v>
      </c>
      <c r="F357" s="86" t="s">
        <v>441</v>
      </c>
      <c r="G357" s="86" t="s">
        <v>1640</v>
      </c>
      <c r="H357" s="83">
        <v>4</v>
      </c>
      <c r="I357" s="83" t="s">
        <v>1004</v>
      </c>
      <c r="J357" s="83">
        <v>29</v>
      </c>
      <c r="K357" s="82" t="s">
        <v>1755</v>
      </c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>
        <v>29</v>
      </c>
      <c r="AA357" s="82"/>
      <c r="AB357" s="82">
        <v>29</v>
      </c>
      <c r="AC357" s="82"/>
      <c r="AD357" s="82">
        <v>29</v>
      </c>
      <c r="AE357" s="82"/>
      <c r="AF357" s="82">
        <v>29</v>
      </c>
      <c r="AG357" s="82"/>
      <c r="AH357" s="82">
        <v>29</v>
      </c>
      <c r="AI357" s="82"/>
      <c r="AJ357" s="82">
        <v>29</v>
      </c>
      <c r="AK357" s="82"/>
      <c r="AL357" s="82">
        <v>29</v>
      </c>
      <c r="AM357" s="82"/>
      <c r="AN357" s="82">
        <v>29</v>
      </c>
      <c r="AO357" s="82"/>
      <c r="AP357" s="82">
        <v>29</v>
      </c>
      <c r="AQ357" s="82"/>
      <c r="AR357" s="82">
        <v>29</v>
      </c>
      <c r="AS357" s="82"/>
      <c r="AT357" s="82">
        <v>29</v>
      </c>
      <c r="AU357" s="82"/>
      <c r="AV357" s="82"/>
      <c r="AW357" s="82"/>
      <c r="AX357" s="82"/>
      <c r="AY357" s="82"/>
    </row>
    <row r="358" spans="1:51" ht="14.25" customHeight="1">
      <c r="A358" s="83">
        <v>350</v>
      </c>
      <c r="B358" s="84"/>
      <c r="C358" s="86" t="s">
        <v>455</v>
      </c>
      <c r="D358" s="86" t="s">
        <v>537</v>
      </c>
      <c r="E358" s="86" t="s">
        <v>36</v>
      </c>
      <c r="F358" s="86" t="s">
        <v>1600</v>
      </c>
      <c r="G358" s="86" t="s">
        <v>637</v>
      </c>
      <c r="H358" s="83">
        <v>1</v>
      </c>
      <c r="I358" s="83" t="s">
        <v>747</v>
      </c>
      <c r="J358" s="83">
        <v>40</v>
      </c>
      <c r="K358" s="82" t="s">
        <v>1755</v>
      </c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>
        <v>40</v>
      </c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</row>
    <row r="359" spans="1:51" ht="14.25" customHeight="1">
      <c r="A359" s="83">
        <v>351</v>
      </c>
      <c r="B359" s="84"/>
      <c r="C359" s="86" t="s">
        <v>455</v>
      </c>
      <c r="D359" s="86" t="s">
        <v>539</v>
      </c>
      <c r="E359" s="86" t="s">
        <v>36</v>
      </c>
      <c r="F359" s="86" t="s">
        <v>1600</v>
      </c>
      <c r="G359" s="86" t="s">
        <v>637</v>
      </c>
      <c r="H359" s="83">
        <v>1</v>
      </c>
      <c r="I359" s="83" t="s">
        <v>748</v>
      </c>
      <c r="J359" s="83">
        <v>31</v>
      </c>
      <c r="K359" s="82" t="s">
        <v>1727</v>
      </c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>
        <v>31</v>
      </c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</row>
    <row r="360" spans="1:51" ht="14.25" customHeight="1">
      <c r="A360" s="83">
        <v>352</v>
      </c>
      <c r="B360" s="84"/>
      <c r="C360" s="86" t="s">
        <v>854</v>
      </c>
      <c r="D360" s="86" t="s">
        <v>256</v>
      </c>
      <c r="E360" s="86" t="s">
        <v>36</v>
      </c>
      <c r="F360" s="86" t="s">
        <v>159</v>
      </c>
      <c r="G360" s="86" t="s">
        <v>958</v>
      </c>
      <c r="H360" s="83">
        <v>10</v>
      </c>
      <c r="I360" s="83" t="s">
        <v>1005</v>
      </c>
      <c r="J360" s="83">
        <v>39</v>
      </c>
      <c r="K360" s="82" t="s">
        <v>1744</v>
      </c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>
        <v>39</v>
      </c>
      <c r="AC360" s="82"/>
      <c r="AD360" s="82">
        <v>39</v>
      </c>
      <c r="AE360" s="82"/>
      <c r="AF360" s="82">
        <v>39</v>
      </c>
      <c r="AG360" s="82"/>
      <c r="AH360" s="82">
        <v>39</v>
      </c>
      <c r="AI360" s="82"/>
      <c r="AJ360" s="82">
        <v>39</v>
      </c>
      <c r="AK360" s="82"/>
      <c r="AL360" s="82">
        <v>39</v>
      </c>
      <c r="AM360" s="82"/>
      <c r="AN360" s="82">
        <v>39</v>
      </c>
      <c r="AO360" s="82"/>
      <c r="AP360" s="82">
        <v>39</v>
      </c>
      <c r="AQ360" s="82"/>
      <c r="AR360" s="82">
        <v>39</v>
      </c>
      <c r="AS360" s="82"/>
      <c r="AT360" s="82">
        <v>39</v>
      </c>
      <c r="AU360" s="82"/>
      <c r="AV360" s="82"/>
      <c r="AW360" s="82"/>
      <c r="AX360" s="82"/>
      <c r="AY360" s="82"/>
    </row>
    <row r="361" spans="1:51" ht="14.25" customHeight="1">
      <c r="A361" s="83">
        <v>353</v>
      </c>
      <c r="B361" s="84"/>
      <c r="C361" s="86" t="s">
        <v>854</v>
      </c>
      <c r="D361" s="86" t="s">
        <v>257</v>
      </c>
      <c r="E361" s="86" t="s">
        <v>36</v>
      </c>
      <c r="F361" s="86" t="s">
        <v>163</v>
      </c>
      <c r="G361" s="86" t="s">
        <v>958</v>
      </c>
      <c r="H361" s="83">
        <v>10</v>
      </c>
      <c r="I361" s="83" t="s">
        <v>1005</v>
      </c>
      <c r="J361" s="83">
        <v>38</v>
      </c>
      <c r="K361" s="82" t="s">
        <v>1744</v>
      </c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>
        <v>38</v>
      </c>
      <c r="AC361" s="82"/>
      <c r="AD361" s="82">
        <v>38</v>
      </c>
      <c r="AE361" s="82"/>
      <c r="AF361" s="82">
        <v>38</v>
      </c>
      <c r="AG361" s="82"/>
      <c r="AH361" s="82">
        <v>38</v>
      </c>
      <c r="AI361" s="82"/>
      <c r="AJ361" s="82">
        <v>38</v>
      </c>
      <c r="AK361" s="82"/>
      <c r="AL361" s="82">
        <v>38</v>
      </c>
      <c r="AM361" s="82"/>
      <c r="AN361" s="82">
        <v>38</v>
      </c>
      <c r="AO361" s="82"/>
      <c r="AP361" s="82">
        <v>38</v>
      </c>
      <c r="AQ361" s="82"/>
      <c r="AR361" s="82">
        <v>38</v>
      </c>
      <c r="AS361" s="82"/>
      <c r="AT361" s="82">
        <v>38</v>
      </c>
      <c r="AU361" s="82"/>
      <c r="AV361" s="82"/>
      <c r="AW361" s="82"/>
      <c r="AX361" s="82"/>
      <c r="AY361" s="82"/>
    </row>
    <row r="362" spans="1:51" ht="14.25" customHeight="1">
      <c r="A362" s="83">
        <v>354</v>
      </c>
      <c r="B362" s="84"/>
      <c r="C362" s="86" t="s">
        <v>854</v>
      </c>
      <c r="D362" s="86" t="s">
        <v>901</v>
      </c>
      <c r="E362" s="86" t="s">
        <v>36</v>
      </c>
      <c r="F362" s="86" t="s">
        <v>440</v>
      </c>
      <c r="G362" s="86" t="s">
        <v>960</v>
      </c>
      <c r="H362" s="83">
        <v>4</v>
      </c>
      <c r="I362" s="83" t="s">
        <v>1005</v>
      </c>
      <c r="J362" s="83">
        <v>35</v>
      </c>
      <c r="K362" s="82" t="s">
        <v>1744</v>
      </c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>
        <v>35</v>
      </c>
      <c r="AC362" s="82"/>
      <c r="AD362" s="82">
        <v>35</v>
      </c>
      <c r="AE362" s="82"/>
      <c r="AF362" s="82">
        <v>35</v>
      </c>
      <c r="AG362" s="82"/>
      <c r="AH362" s="82">
        <v>35</v>
      </c>
      <c r="AI362" s="82"/>
      <c r="AJ362" s="82">
        <v>35</v>
      </c>
      <c r="AK362" s="82"/>
      <c r="AL362" s="82">
        <v>35</v>
      </c>
      <c r="AM362" s="82"/>
      <c r="AN362" s="82">
        <v>35</v>
      </c>
      <c r="AO362" s="82"/>
      <c r="AP362" s="82">
        <v>35</v>
      </c>
      <c r="AQ362" s="82"/>
      <c r="AR362" s="82">
        <v>35</v>
      </c>
      <c r="AS362" s="82"/>
      <c r="AT362" s="82">
        <v>35</v>
      </c>
      <c r="AU362" s="82"/>
      <c r="AV362" s="82"/>
      <c r="AW362" s="82"/>
      <c r="AX362" s="82"/>
      <c r="AY362" s="82"/>
    </row>
    <row r="363" spans="1:51" ht="14.25" customHeight="1">
      <c r="A363" s="83">
        <v>355</v>
      </c>
      <c r="B363" s="84"/>
      <c r="C363" s="86" t="s">
        <v>854</v>
      </c>
      <c r="D363" s="86" t="s">
        <v>258</v>
      </c>
      <c r="E363" s="86" t="s">
        <v>36</v>
      </c>
      <c r="F363" s="86" t="s">
        <v>87</v>
      </c>
      <c r="G363" s="86" t="s">
        <v>958</v>
      </c>
      <c r="H363" s="83">
        <v>10</v>
      </c>
      <c r="I363" s="83" t="s">
        <v>1005</v>
      </c>
      <c r="J363" s="83">
        <v>19</v>
      </c>
      <c r="K363" s="82" t="s">
        <v>1744</v>
      </c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>
        <v>19</v>
      </c>
      <c r="AC363" s="82"/>
      <c r="AD363" s="82">
        <v>19</v>
      </c>
      <c r="AE363" s="82"/>
      <c r="AF363" s="82">
        <v>19</v>
      </c>
      <c r="AG363" s="82"/>
      <c r="AH363" s="82">
        <v>19</v>
      </c>
      <c r="AI363" s="82"/>
      <c r="AJ363" s="82">
        <v>19</v>
      </c>
      <c r="AK363" s="82"/>
      <c r="AL363" s="82">
        <v>19</v>
      </c>
      <c r="AM363" s="82"/>
      <c r="AN363" s="82">
        <v>19</v>
      </c>
      <c r="AO363" s="82"/>
      <c r="AP363" s="82">
        <v>19</v>
      </c>
      <c r="AQ363" s="82"/>
      <c r="AR363" s="82">
        <v>19</v>
      </c>
      <c r="AS363" s="82"/>
      <c r="AT363" s="82">
        <v>19</v>
      </c>
      <c r="AU363" s="82"/>
      <c r="AV363" s="82"/>
      <c r="AW363" s="82"/>
      <c r="AX363" s="82"/>
      <c r="AY363" s="82"/>
    </row>
    <row r="364" spans="1:51" ht="14.25" customHeight="1">
      <c r="A364" s="83">
        <v>356</v>
      </c>
      <c r="B364" s="84"/>
      <c r="C364" s="86" t="s">
        <v>854</v>
      </c>
      <c r="D364" s="86" t="s">
        <v>374</v>
      </c>
      <c r="E364" s="86" t="s">
        <v>36</v>
      </c>
      <c r="F364" s="86" t="s">
        <v>89</v>
      </c>
      <c r="G364" s="86" t="s">
        <v>963</v>
      </c>
      <c r="H364" s="83">
        <v>6</v>
      </c>
      <c r="I364" s="83" t="s">
        <v>1007</v>
      </c>
      <c r="J364" s="83">
        <v>30</v>
      </c>
      <c r="K364" s="82" t="s">
        <v>1744</v>
      </c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>
        <v>30</v>
      </c>
      <c r="AC364" s="82"/>
      <c r="AD364" s="82">
        <v>30</v>
      </c>
      <c r="AE364" s="82"/>
      <c r="AF364" s="82">
        <v>30</v>
      </c>
      <c r="AG364" s="82"/>
      <c r="AH364" s="82">
        <v>30</v>
      </c>
      <c r="AI364" s="82"/>
      <c r="AJ364" s="82">
        <v>30</v>
      </c>
      <c r="AK364" s="82"/>
      <c r="AL364" s="82">
        <v>30</v>
      </c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</row>
    <row r="365" spans="1:51" ht="14.25" customHeight="1">
      <c r="A365" s="83">
        <v>357</v>
      </c>
      <c r="B365" s="84"/>
      <c r="C365" s="86" t="s">
        <v>854</v>
      </c>
      <c r="D365" s="86" t="s">
        <v>906</v>
      </c>
      <c r="E365" s="86" t="s">
        <v>36</v>
      </c>
      <c r="F365" s="86" t="s">
        <v>161</v>
      </c>
      <c r="G365" s="86" t="s">
        <v>959</v>
      </c>
      <c r="H365" s="83">
        <v>10</v>
      </c>
      <c r="I365" s="83" t="s">
        <v>1005</v>
      </c>
      <c r="J365" s="83">
        <v>22</v>
      </c>
      <c r="K365" s="82" t="s">
        <v>1744</v>
      </c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>
        <v>22</v>
      </c>
      <c r="AC365" s="82"/>
      <c r="AD365" s="82">
        <v>22</v>
      </c>
      <c r="AE365" s="82"/>
      <c r="AF365" s="82">
        <v>22</v>
      </c>
      <c r="AG365" s="82"/>
      <c r="AH365" s="82">
        <v>22</v>
      </c>
      <c r="AI365" s="82"/>
      <c r="AJ365" s="82">
        <v>22</v>
      </c>
      <c r="AK365" s="82"/>
      <c r="AL365" s="82">
        <v>22</v>
      </c>
      <c r="AM365" s="82"/>
      <c r="AN365" s="82">
        <v>22</v>
      </c>
      <c r="AO365" s="82"/>
      <c r="AP365" s="82">
        <v>22</v>
      </c>
      <c r="AQ365" s="82"/>
      <c r="AR365" s="82">
        <v>22</v>
      </c>
      <c r="AS365" s="82"/>
      <c r="AT365" s="82">
        <v>22</v>
      </c>
      <c r="AU365" s="82"/>
      <c r="AV365" s="82"/>
      <c r="AW365" s="82"/>
      <c r="AX365" s="82"/>
      <c r="AY365" s="82"/>
    </row>
    <row r="366" spans="1:51" ht="14.25" customHeight="1">
      <c r="A366" s="83">
        <v>358</v>
      </c>
      <c r="B366" s="84"/>
      <c r="C366" s="86" t="s">
        <v>854</v>
      </c>
      <c r="D366" s="86" t="s">
        <v>913</v>
      </c>
      <c r="E366" s="86" t="s">
        <v>36</v>
      </c>
      <c r="F366" s="86" t="s">
        <v>31</v>
      </c>
      <c r="G366" s="86" t="s">
        <v>968</v>
      </c>
      <c r="H366" s="83">
        <v>2</v>
      </c>
      <c r="I366" s="83" t="s">
        <v>1016</v>
      </c>
      <c r="J366" s="83">
        <v>24</v>
      </c>
      <c r="K366" s="82" t="s">
        <v>1744</v>
      </c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>
        <v>24</v>
      </c>
      <c r="AC366" s="82">
        <v>24</v>
      </c>
      <c r="AD366" s="82">
        <v>24</v>
      </c>
      <c r="AE366" s="82">
        <v>24</v>
      </c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</row>
    <row r="367" spans="1:51" ht="14.25" customHeight="1">
      <c r="A367" s="83">
        <v>359</v>
      </c>
      <c r="B367" s="84"/>
      <c r="C367" s="86" t="s">
        <v>455</v>
      </c>
      <c r="D367" s="86" t="s">
        <v>538</v>
      </c>
      <c r="E367" s="86" t="s">
        <v>36</v>
      </c>
      <c r="F367" s="86" t="s">
        <v>1600</v>
      </c>
      <c r="G367" s="86" t="s">
        <v>637</v>
      </c>
      <c r="H367" s="83">
        <v>1</v>
      </c>
      <c r="I367" s="83" t="s">
        <v>1601</v>
      </c>
      <c r="J367" s="83">
        <v>36</v>
      </c>
      <c r="K367" s="82" t="s">
        <v>1744</v>
      </c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>
        <v>36</v>
      </c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</row>
    <row r="368" spans="1:51" ht="14.25" customHeight="1">
      <c r="A368" s="83">
        <v>360</v>
      </c>
      <c r="B368" s="84"/>
      <c r="C368" s="86" t="s">
        <v>455</v>
      </c>
      <c r="D368" s="86" t="s">
        <v>421</v>
      </c>
      <c r="E368" s="86" t="s">
        <v>36</v>
      </c>
      <c r="F368" s="86" t="s">
        <v>443</v>
      </c>
      <c r="G368" s="86" t="s">
        <v>678</v>
      </c>
      <c r="H368" s="83">
        <v>5</v>
      </c>
      <c r="I368" s="83" t="s">
        <v>830</v>
      </c>
      <c r="J368" s="83">
        <v>29</v>
      </c>
      <c r="K368" s="82" t="s">
        <v>1744</v>
      </c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>
        <v>29</v>
      </c>
      <c r="AC368" s="82"/>
      <c r="AD368" s="82">
        <v>29</v>
      </c>
      <c r="AE368" s="82"/>
      <c r="AF368" s="82">
        <v>29</v>
      </c>
      <c r="AG368" s="82"/>
      <c r="AH368" s="82">
        <v>29</v>
      </c>
      <c r="AI368" s="82"/>
      <c r="AJ368" s="82">
        <v>29</v>
      </c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</row>
    <row r="369" spans="1:51" ht="14.25" customHeight="1">
      <c r="A369" s="83">
        <v>361</v>
      </c>
      <c r="B369" s="84"/>
      <c r="C369" s="86" t="s">
        <v>455</v>
      </c>
      <c r="D369" s="86" t="s">
        <v>419</v>
      </c>
      <c r="E369" s="86" t="s">
        <v>36</v>
      </c>
      <c r="F369" s="86" t="s">
        <v>160</v>
      </c>
      <c r="G369" s="86" t="s">
        <v>679</v>
      </c>
      <c r="H369" s="83">
        <v>5</v>
      </c>
      <c r="I369" s="83" t="s">
        <v>830</v>
      </c>
      <c r="J369" s="83">
        <v>30</v>
      </c>
      <c r="K369" s="82" t="s">
        <v>1744</v>
      </c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>
        <v>30</v>
      </c>
      <c r="AC369" s="82"/>
      <c r="AD369" s="82">
        <v>30</v>
      </c>
      <c r="AE369" s="82"/>
      <c r="AF369" s="82">
        <v>30</v>
      </c>
      <c r="AG369" s="82"/>
      <c r="AH369" s="82">
        <v>30</v>
      </c>
      <c r="AI369" s="82"/>
      <c r="AJ369" s="82">
        <v>30</v>
      </c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</row>
    <row r="370" spans="1:51" ht="14.25" customHeight="1">
      <c r="A370" s="83">
        <v>362</v>
      </c>
      <c r="B370" s="84"/>
      <c r="C370" s="86" t="s">
        <v>455</v>
      </c>
      <c r="D370" s="86" t="s">
        <v>423</v>
      </c>
      <c r="E370" s="86" t="s">
        <v>36</v>
      </c>
      <c r="F370" s="86" t="s">
        <v>88</v>
      </c>
      <c r="G370" s="86" t="s">
        <v>686</v>
      </c>
      <c r="H370" s="83">
        <v>5</v>
      </c>
      <c r="I370" s="83" t="s">
        <v>842</v>
      </c>
      <c r="J370" s="83">
        <v>40</v>
      </c>
      <c r="K370" s="82" t="s">
        <v>1744</v>
      </c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>
        <v>40</v>
      </c>
      <c r="AC370" s="82"/>
      <c r="AD370" s="82">
        <v>40</v>
      </c>
      <c r="AE370" s="82"/>
      <c r="AF370" s="82">
        <v>40</v>
      </c>
      <c r="AG370" s="82"/>
      <c r="AH370" s="82">
        <v>40</v>
      </c>
      <c r="AI370" s="82"/>
      <c r="AJ370" s="82">
        <v>40</v>
      </c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</row>
    <row r="371" spans="1:51" ht="14.25" customHeight="1">
      <c r="A371" s="83">
        <v>363</v>
      </c>
      <c r="B371" s="84"/>
      <c r="C371" s="86" t="s">
        <v>455</v>
      </c>
      <c r="D371" s="86" t="s">
        <v>414</v>
      </c>
      <c r="E371" s="86" t="s">
        <v>36</v>
      </c>
      <c r="F371" s="86" t="s">
        <v>1600</v>
      </c>
      <c r="G371" s="86" t="s">
        <v>621</v>
      </c>
      <c r="H371" s="83">
        <v>2</v>
      </c>
      <c r="I371" s="83" t="s">
        <v>737</v>
      </c>
      <c r="J371" s="83">
        <v>48</v>
      </c>
      <c r="K371" s="82" t="s">
        <v>1745</v>
      </c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>
        <v>48</v>
      </c>
      <c r="AD371" s="82"/>
      <c r="AE371" s="82">
        <v>48</v>
      </c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</row>
    <row r="372" spans="1:51" ht="14.25" customHeight="1">
      <c r="A372" s="83">
        <v>364</v>
      </c>
      <c r="B372" s="84"/>
      <c r="C372" s="86" t="s">
        <v>455</v>
      </c>
      <c r="D372" s="86" t="s">
        <v>420</v>
      </c>
      <c r="E372" s="86" t="s">
        <v>36</v>
      </c>
      <c r="F372" s="86" t="s">
        <v>160</v>
      </c>
      <c r="G372" s="86" t="s">
        <v>679</v>
      </c>
      <c r="H372" s="83">
        <v>5</v>
      </c>
      <c r="I372" s="83" t="s">
        <v>838</v>
      </c>
      <c r="J372" s="83">
        <v>35</v>
      </c>
      <c r="K372" s="82" t="s">
        <v>1745</v>
      </c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>
        <v>35</v>
      </c>
      <c r="AD372" s="82"/>
      <c r="AE372" s="82">
        <v>35</v>
      </c>
      <c r="AF372" s="82"/>
      <c r="AG372" s="82">
        <v>35</v>
      </c>
      <c r="AH372" s="82"/>
      <c r="AI372" s="82">
        <v>35</v>
      </c>
      <c r="AJ372" s="82"/>
      <c r="AK372" s="82">
        <v>35</v>
      </c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</row>
    <row r="373" spans="1:51" ht="14.25" customHeight="1">
      <c r="A373" s="83">
        <v>365</v>
      </c>
      <c r="B373" s="84"/>
      <c r="C373" s="86" t="s">
        <v>455</v>
      </c>
      <c r="D373" s="86" t="s">
        <v>568</v>
      </c>
      <c r="E373" s="86" t="s">
        <v>36</v>
      </c>
      <c r="F373" s="86" t="s">
        <v>86</v>
      </c>
      <c r="G373" s="86" t="s">
        <v>676</v>
      </c>
      <c r="H373" s="83">
        <v>5</v>
      </c>
      <c r="I373" s="83" t="s">
        <v>811</v>
      </c>
      <c r="J373" s="83">
        <v>29</v>
      </c>
      <c r="K373" s="82" t="s">
        <v>1738</v>
      </c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>
        <v>29</v>
      </c>
      <c r="AE373" s="82"/>
      <c r="AF373" s="82">
        <v>29</v>
      </c>
      <c r="AG373" s="82"/>
      <c r="AH373" s="82">
        <v>29</v>
      </c>
      <c r="AI373" s="82"/>
      <c r="AJ373" s="82">
        <v>29</v>
      </c>
      <c r="AK373" s="82"/>
      <c r="AL373" s="82">
        <v>29</v>
      </c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</row>
    <row r="374" spans="1:51" ht="14.25" customHeight="1">
      <c r="A374" s="83">
        <v>366</v>
      </c>
      <c r="B374" s="84"/>
      <c r="C374" s="86" t="s">
        <v>854</v>
      </c>
      <c r="D374" s="86" t="s">
        <v>895</v>
      </c>
      <c r="E374" s="86" t="s">
        <v>36</v>
      </c>
      <c r="F374" s="86" t="s">
        <v>159</v>
      </c>
      <c r="G374" s="86" t="s">
        <v>379</v>
      </c>
      <c r="H374" s="83">
        <v>4</v>
      </c>
      <c r="I374" s="83" t="s">
        <v>1003</v>
      </c>
      <c r="J374" s="83">
        <v>27</v>
      </c>
      <c r="K374" s="82" t="s">
        <v>1739</v>
      </c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>
        <v>27</v>
      </c>
      <c r="AF374" s="82"/>
      <c r="AG374" s="82">
        <v>27</v>
      </c>
      <c r="AH374" s="82"/>
      <c r="AI374" s="82">
        <v>27</v>
      </c>
      <c r="AJ374" s="82"/>
      <c r="AK374" s="82">
        <v>27</v>
      </c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</row>
    <row r="375" spans="1:51" ht="14.25" customHeight="1">
      <c r="A375" s="83">
        <v>367</v>
      </c>
      <c r="B375" s="84"/>
      <c r="C375" s="86" t="s">
        <v>854</v>
      </c>
      <c r="D375" s="86" t="s">
        <v>898</v>
      </c>
      <c r="E375" s="86" t="s">
        <v>36</v>
      </c>
      <c r="F375" s="86" t="s">
        <v>200</v>
      </c>
      <c r="G375" s="86" t="s">
        <v>379</v>
      </c>
      <c r="H375" s="83">
        <v>4</v>
      </c>
      <c r="I375" s="83" t="s">
        <v>1003</v>
      </c>
      <c r="J375" s="83">
        <v>24</v>
      </c>
      <c r="K375" s="82" t="s">
        <v>1739</v>
      </c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>
        <v>24</v>
      </c>
      <c r="AF375" s="82"/>
      <c r="AG375" s="82">
        <v>24</v>
      </c>
      <c r="AH375" s="82"/>
      <c r="AI375" s="82">
        <v>24</v>
      </c>
      <c r="AJ375" s="82"/>
      <c r="AK375" s="82">
        <v>24</v>
      </c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</row>
    <row r="376" spans="1:51" ht="14.25" customHeight="1">
      <c r="A376" s="83">
        <v>368</v>
      </c>
      <c r="B376" s="84"/>
      <c r="C376" s="86" t="s">
        <v>854</v>
      </c>
      <c r="D376" s="86" t="s">
        <v>896</v>
      </c>
      <c r="E376" s="86" t="s">
        <v>36</v>
      </c>
      <c r="F376" s="86" t="s">
        <v>444</v>
      </c>
      <c r="G376" s="86" t="s">
        <v>953</v>
      </c>
      <c r="H376" s="83">
        <v>5</v>
      </c>
      <c r="I376" s="83" t="s">
        <v>834</v>
      </c>
      <c r="J376" s="83">
        <v>29</v>
      </c>
      <c r="K376" s="82" t="s">
        <v>1739</v>
      </c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>
        <v>29</v>
      </c>
      <c r="AF376" s="82"/>
      <c r="AG376" s="82">
        <v>29</v>
      </c>
      <c r="AH376" s="82"/>
      <c r="AI376" s="82">
        <v>29</v>
      </c>
      <c r="AJ376" s="82"/>
      <c r="AK376" s="82">
        <v>29</v>
      </c>
      <c r="AL376" s="82"/>
      <c r="AM376" s="82">
        <v>29</v>
      </c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</row>
    <row r="377" spans="1:51" ht="14.25" customHeight="1">
      <c r="A377" s="83">
        <v>369</v>
      </c>
      <c r="B377" s="84"/>
      <c r="C377" s="86" t="s">
        <v>854</v>
      </c>
      <c r="D377" s="86" t="s">
        <v>904</v>
      </c>
      <c r="E377" s="86" t="s">
        <v>36</v>
      </c>
      <c r="F377" s="86" t="s">
        <v>443</v>
      </c>
      <c r="G377" s="86" t="s">
        <v>379</v>
      </c>
      <c r="H377" s="83">
        <v>4</v>
      </c>
      <c r="I377" s="83" t="s">
        <v>1003</v>
      </c>
      <c r="J377" s="83">
        <v>25</v>
      </c>
      <c r="K377" s="82" t="s">
        <v>1739</v>
      </c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>
        <v>25</v>
      </c>
      <c r="AF377" s="82"/>
      <c r="AG377" s="82">
        <v>25</v>
      </c>
      <c r="AH377" s="82"/>
      <c r="AI377" s="82">
        <v>25</v>
      </c>
      <c r="AJ377" s="82"/>
      <c r="AK377" s="82">
        <v>25</v>
      </c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</row>
    <row r="378" spans="1:51" ht="14.25" customHeight="1">
      <c r="A378" s="83">
        <v>370</v>
      </c>
      <c r="B378" s="84"/>
      <c r="C378" s="86" t="s">
        <v>455</v>
      </c>
      <c r="D378" s="86" t="s">
        <v>569</v>
      </c>
      <c r="E378" s="86" t="s">
        <v>36</v>
      </c>
      <c r="F378" s="86" t="s">
        <v>86</v>
      </c>
      <c r="G378" s="86" t="s">
        <v>676</v>
      </c>
      <c r="H378" s="83">
        <v>5</v>
      </c>
      <c r="I378" s="83" t="s">
        <v>834</v>
      </c>
      <c r="J378" s="83">
        <v>27</v>
      </c>
      <c r="K378" s="82" t="s">
        <v>1739</v>
      </c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>
        <v>27</v>
      </c>
      <c r="AF378" s="82"/>
      <c r="AG378" s="82">
        <v>27</v>
      </c>
      <c r="AH378" s="82"/>
      <c r="AI378" s="82">
        <v>27</v>
      </c>
      <c r="AJ378" s="82"/>
      <c r="AK378" s="82">
        <v>27</v>
      </c>
      <c r="AL378" s="82"/>
      <c r="AM378" s="82">
        <v>27</v>
      </c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</row>
    <row r="379" spans="1:51" ht="14.25" customHeight="1">
      <c r="A379" s="83">
        <v>371</v>
      </c>
      <c r="B379" s="84"/>
      <c r="C379" s="86" t="s">
        <v>455</v>
      </c>
      <c r="D379" s="86" t="s">
        <v>572</v>
      </c>
      <c r="E379" s="86" t="s">
        <v>36</v>
      </c>
      <c r="F379" s="86" t="s">
        <v>89</v>
      </c>
      <c r="G379" s="86" t="s">
        <v>681</v>
      </c>
      <c r="H379" s="83">
        <v>3</v>
      </c>
      <c r="I379" s="83" t="s">
        <v>1580</v>
      </c>
      <c r="J379" s="83">
        <v>27</v>
      </c>
      <c r="K379" s="82" t="s">
        <v>1739</v>
      </c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>
        <v>27</v>
      </c>
      <c r="AF379" s="82"/>
      <c r="AG379" s="82">
        <v>27</v>
      </c>
      <c r="AH379" s="82"/>
      <c r="AI379" s="82">
        <v>27</v>
      </c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</row>
    <row r="380" spans="1:51" ht="14.25" customHeight="1">
      <c r="A380" s="83">
        <v>372</v>
      </c>
      <c r="B380" s="84"/>
      <c r="C380" s="86" t="s">
        <v>455</v>
      </c>
      <c r="D380" s="86" t="s">
        <v>575</v>
      </c>
      <c r="E380" s="86" t="s">
        <v>36</v>
      </c>
      <c r="F380" s="86" t="s">
        <v>163</v>
      </c>
      <c r="G380" s="86" t="s">
        <v>689</v>
      </c>
      <c r="H380" s="83">
        <v>1</v>
      </c>
      <c r="I380" s="83" t="s">
        <v>1608</v>
      </c>
      <c r="J380" s="83">
        <v>30</v>
      </c>
      <c r="K380" s="82" t="s">
        <v>1739</v>
      </c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>
        <v>30</v>
      </c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</row>
    <row r="381" spans="1:51" ht="14.25" customHeight="1">
      <c r="A381" s="83">
        <v>373</v>
      </c>
      <c r="B381" s="84"/>
      <c r="C381" s="86" t="s">
        <v>854</v>
      </c>
      <c r="D381" s="86" t="s">
        <v>271</v>
      </c>
      <c r="E381" s="86" t="s">
        <v>36</v>
      </c>
      <c r="F381" s="86" t="s">
        <v>1600</v>
      </c>
      <c r="G381" s="86" t="s">
        <v>939</v>
      </c>
      <c r="H381" s="83">
        <v>2</v>
      </c>
      <c r="I381" s="83" t="s">
        <v>707</v>
      </c>
      <c r="J381" s="83">
        <v>46</v>
      </c>
      <c r="K381" s="82" t="s">
        <v>1736</v>
      </c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>
        <v>46</v>
      </c>
      <c r="AG381" s="82"/>
      <c r="AH381" s="82">
        <v>46</v>
      </c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</row>
    <row r="382" spans="1:51" ht="14.25" customHeight="1">
      <c r="A382" s="83">
        <v>374</v>
      </c>
      <c r="B382" s="84"/>
      <c r="C382" s="86" t="s">
        <v>854</v>
      </c>
      <c r="D382" s="86" t="s">
        <v>905</v>
      </c>
      <c r="E382" s="86" t="s">
        <v>36</v>
      </c>
      <c r="F382" s="86" t="s">
        <v>442</v>
      </c>
      <c r="G382" s="86" t="s">
        <v>199</v>
      </c>
      <c r="H382" s="83">
        <v>2</v>
      </c>
      <c r="I382" s="83" t="s">
        <v>1008</v>
      </c>
      <c r="J382" s="83">
        <v>34</v>
      </c>
      <c r="K382" s="82" t="s">
        <v>1736</v>
      </c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>
        <v>34</v>
      </c>
      <c r="AG382" s="82"/>
      <c r="AH382" s="82">
        <v>34</v>
      </c>
      <c r="AI382" s="82"/>
      <c r="AJ382" s="82">
        <v>34</v>
      </c>
      <c r="AK382" s="82"/>
      <c r="AL382" s="82">
        <v>34</v>
      </c>
      <c r="AM382" s="82"/>
      <c r="AN382" s="82">
        <v>34</v>
      </c>
      <c r="AO382" s="82"/>
      <c r="AP382" s="82">
        <v>34</v>
      </c>
      <c r="AQ382" s="82"/>
      <c r="AR382" s="82">
        <v>34</v>
      </c>
      <c r="AS382" s="82"/>
      <c r="AT382" s="82">
        <v>34</v>
      </c>
      <c r="AU382" s="82"/>
      <c r="AV382" s="82"/>
      <c r="AW382" s="82"/>
      <c r="AX382" s="82"/>
      <c r="AY382" s="82"/>
    </row>
    <row r="383" spans="1:51" ht="14.25" customHeight="1">
      <c r="A383" s="83">
        <v>375</v>
      </c>
      <c r="B383" s="84"/>
      <c r="C383" s="86" t="s">
        <v>854</v>
      </c>
      <c r="D383" s="86" t="s">
        <v>899</v>
      </c>
      <c r="E383" s="86" t="s">
        <v>36</v>
      </c>
      <c r="F383" s="86" t="s">
        <v>1600</v>
      </c>
      <c r="G383" s="86" t="s">
        <v>954</v>
      </c>
      <c r="H383" s="83">
        <v>5</v>
      </c>
      <c r="I383" s="83" t="s">
        <v>1635</v>
      </c>
      <c r="J383" s="83">
        <v>35</v>
      </c>
      <c r="K383" s="82" t="s">
        <v>1729</v>
      </c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>
        <v>35</v>
      </c>
      <c r="AH383" s="82"/>
      <c r="AI383" s="82">
        <v>35</v>
      </c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</row>
    <row r="384" spans="1:51" ht="14.25" customHeight="1">
      <c r="A384" s="83">
        <v>376</v>
      </c>
      <c r="B384" s="84"/>
      <c r="C384" s="86" t="s">
        <v>455</v>
      </c>
      <c r="D384" s="86" t="s">
        <v>425</v>
      </c>
      <c r="E384" s="86" t="s">
        <v>36</v>
      </c>
      <c r="F384" s="86" t="s">
        <v>161</v>
      </c>
      <c r="G384" s="86" t="s">
        <v>684</v>
      </c>
      <c r="H384" s="83">
        <v>3</v>
      </c>
      <c r="I384" s="83" t="s">
        <v>840</v>
      </c>
      <c r="J384" s="83">
        <v>39</v>
      </c>
      <c r="K384" s="82" t="s">
        <v>1729</v>
      </c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>
        <v>39</v>
      </c>
      <c r="AH384" s="82"/>
      <c r="AI384" s="82">
        <v>39</v>
      </c>
      <c r="AJ384" s="82"/>
      <c r="AK384" s="82">
        <v>39</v>
      </c>
      <c r="AL384" s="82"/>
      <c r="AM384" s="82">
        <v>39</v>
      </c>
      <c r="AN384" s="82"/>
      <c r="AO384" s="82">
        <v>39</v>
      </c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</row>
    <row r="385" spans="1:51" ht="14.25" customHeight="1">
      <c r="A385" s="83">
        <v>377</v>
      </c>
      <c r="B385" s="84"/>
      <c r="C385" s="86" t="s">
        <v>455</v>
      </c>
      <c r="D385" s="86" t="s">
        <v>574</v>
      </c>
      <c r="E385" s="86" t="s">
        <v>36</v>
      </c>
      <c r="F385" s="86" t="s">
        <v>87</v>
      </c>
      <c r="G385" s="86" t="s">
        <v>690</v>
      </c>
      <c r="H385" s="83">
        <v>4</v>
      </c>
      <c r="I385" s="83" t="s">
        <v>848</v>
      </c>
      <c r="J385" s="83">
        <v>30</v>
      </c>
      <c r="K385" s="82" t="s">
        <v>1729</v>
      </c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>
        <v>30</v>
      </c>
      <c r="AH385" s="82"/>
      <c r="AI385" s="82">
        <v>30</v>
      </c>
      <c r="AJ385" s="82"/>
      <c r="AK385" s="82">
        <v>30</v>
      </c>
      <c r="AL385" s="82"/>
      <c r="AM385" s="82">
        <v>30</v>
      </c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</row>
    <row r="386" spans="1:51" ht="14.25" customHeight="1">
      <c r="A386" s="83">
        <v>378</v>
      </c>
      <c r="B386" s="84"/>
      <c r="C386" s="86" t="s">
        <v>455</v>
      </c>
      <c r="D386" s="86" t="s">
        <v>580</v>
      </c>
      <c r="E386" s="86" t="s">
        <v>36</v>
      </c>
      <c r="F386" s="86" t="s">
        <v>163</v>
      </c>
      <c r="G386" s="86" t="s">
        <v>690</v>
      </c>
      <c r="H386" s="83">
        <v>4</v>
      </c>
      <c r="I386" s="83" t="s">
        <v>848</v>
      </c>
      <c r="J386" s="83">
        <v>30</v>
      </c>
      <c r="K386" s="82" t="s">
        <v>1729</v>
      </c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>
        <v>30</v>
      </c>
      <c r="AH386" s="82"/>
      <c r="AI386" s="82">
        <v>30</v>
      </c>
      <c r="AJ386" s="82"/>
      <c r="AK386" s="82">
        <v>30</v>
      </c>
      <c r="AL386" s="82"/>
      <c r="AM386" s="82">
        <v>30</v>
      </c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</row>
    <row r="387" spans="1:51" ht="14.25" customHeight="1">
      <c r="A387" s="83">
        <v>379</v>
      </c>
      <c r="B387" s="84"/>
      <c r="C387" s="86" t="s">
        <v>455</v>
      </c>
      <c r="D387" s="86" t="s">
        <v>578</v>
      </c>
      <c r="E387" s="86" t="s">
        <v>36</v>
      </c>
      <c r="F387" s="86" t="s">
        <v>441</v>
      </c>
      <c r="G387" s="86" t="s">
        <v>690</v>
      </c>
      <c r="H387" s="83">
        <v>6</v>
      </c>
      <c r="I387" s="83" t="s">
        <v>849</v>
      </c>
      <c r="J387" s="83">
        <v>30</v>
      </c>
      <c r="K387" s="82" t="s">
        <v>1748</v>
      </c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>
        <v>30</v>
      </c>
      <c r="AL387" s="82"/>
      <c r="AM387" s="82">
        <v>30</v>
      </c>
      <c r="AN387" s="82"/>
      <c r="AO387" s="82">
        <v>30</v>
      </c>
      <c r="AP387" s="82"/>
      <c r="AQ387" s="82">
        <v>30</v>
      </c>
      <c r="AR387" s="82"/>
      <c r="AS387" s="82">
        <v>30</v>
      </c>
      <c r="AT387" s="82"/>
      <c r="AU387" s="82">
        <v>30</v>
      </c>
      <c r="AV387" s="82"/>
      <c r="AW387" s="82"/>
      <c r="AX387" s="82"/>
      <c r="AY387" s="82"/>
    </row>
    <row r="388" spans="1:51" ht="14.25" customHeight="1">
      <c r="A388" s="83">
        <v>380</v>
      </c>
      <c r="B388" s="84"/>
      <c r="C388" s="86" t="s">
        <v>455</v>
      </c>
      <c r="D388" s="86" t="s">
        <v>577</v>
      </c>
      <c r="E388" s="86" t="s">
        <v>36</v>
      </c>
      <c r="F388" s="86" t="s">
        <v>89</v>
      </c>
      <c r="G388" s="86" t="s">
        <v>690</v>
      </c>
      <c r="H388" s="83">
        <v>6</v>
      </c>
      <c r="I388" s="83" t="s">
        <v>1581</v>
      </c>
      <c r="J388" s="83">
        <v>30</v>
      </c>
      <c r="K388" s="82" t="s">
        <v>1748</v>
      </c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>
        <v>30</v>
      </c>
      <c r="AL388" s="82"/>
      <c r="AM388" s="82">
        <v>30</v>
      </c>
      <c r="AN388" s="82"/>
      <c r="AO388" s="82">
        <v>30</v>
      </c>
      <c r="AP388" s="82"/>
      <c r="AQ388" s="82">
        <v>30</v>
      </c>
      <c r="AR388" s="82"/>
      <c r="AS388" s="82">
        <v>30</v>
      </c>
      <c r="AT388" s="82"/>
      <c r="AU388" s="82">
        <v>30</v>
      </c>
      <c r="AV388" s="82"/>
      <c r="AW388" s="82"/>
      <c r="AX388" s="82"/>
      <c r="AY388" s="82"/>
    </row>
    <row r="389" spans="1:51" ht="14.25" customHeight="1">
      <c r="A389" s="83">
        <v>381</v>
      </c>
      <c r="B389" s="84"/>
      <c r="C389" s="86" t="s">
        <v>854</v>
      </c>
      <c r="D389" s="86" t="s">
        <v>904</v>
      </c>
      <c r="E389" s="86" t="s">
        <v>36</v>
      </c>
      <c r="F389" s="86" t="s">
        <v>443</v>
      </c>
      <c r="G389" s="86" t="s">
        <v>953</v>
      </c>
      <c r="H389" s="83">
        <v>5</v>
      </c>
      <c r="I389" s="83" t="s">
        <v>835</v>
      </c>
      <c r="J389" s="83">
        <v>25</v>
      </c>
      <c r="K389" s="82" t="s">
        <v>1741</v>
      </c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>
        <v>25</v>
      </c>
      <c r="AM389" s="82"/>
      <c r="AN389" s="82">
        <v>25</v>
      </c>
      <c r="AO389" s="82"/>
      <c r="AP389" s="82">
        <v>25</v>
      </c>
      <c r="AQ389" s="82"/>
      <c r="AR389" s="82">
        <v>25</v>
      </c>
      <c r="AS389" s="82"/>
      <c r="AT389" s="82">
        <v>25</v>
      </c>
      <c r="AU389" s="82"/>
      <c r="AV389" s="82"/>
      <c r="AW389" s="82"/>
      <c r="AX389" s="82"/>
      <c r="AY389" s="82"/>
    </row>
    <row r="390" spans="1:51" ht="14.25" customHeight="1">
      <c r="A390" s="83">
        <v>382</v>
      </c>
      <c r="B390" s="84"/>
      <c r="C390" s="86" t="s">
        <v>455</v>
      </c>
      <c r="D390" s="86" t="s">
        <v>570</v>
      </c>
      <c r="E390" s="86" t="s">
        <v>36</v>
      </c>
      <c r="F390" s="86" t="s">
        <v>200</v>
      </c>
      <c r="G390" s="86" t="s">
        <v>676</v>
      </c>
      <c r="H390" s="83">
        <v>5</v>
      </c>
      <c r="I390" s="83" t="s">
        <v>835</v>
      </c>
      <c r="J390" s="83">
        <v>26</v>
      </c>
      <c r="K390" s="82" t="s">
        <v>1741</v>
      </c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>
        <v>26</v>
      </c>
      <c r="AM390" s="82"/>
      <c r="AN390" s="82">
        <v>26</v>
      </c>
      <c r="AO390" s="82"/>
      <c r="AP390" s="82">
        <v>26</v>
      </c>
      <c r="AQ390" s="82"/>
      <c r="AR390" s="82">
        <v>26</v>
      </c>
      <c r="AS390" s="82"/>
      <c r="AT390" s="82">
        <v>26</v>
      </c>
      <c r="AU390" s="82"/>
      <c r="AV390" s="82"/>
      <c r="AW390" s="82"/>
      <c r="AX390" s="82"/>
      <c r="AY390" s="82"/>
    </row>
    <row r="391" spans="1:51" ht="14.25" customHeight="1">
      <c r="A391" s="83">
        <v>383</v>
      </c>
      <c r="B391" s="84"/>
      <c r="C391" s="86" t="s">
        <v>455</v>
      </c>
      <c r="D391" s="86" t="s">
        <v>419</v>
      </c>
      <c r="E391" s="86" t="s">
        <v>36</v>
      </c>
      <c r="F391" s="86" t="s">
        <v>88</v>
      </c>
      <c r="G391" s="86" t="s">
        <v>678</v>
      </c>
      <c r="H391" s="83">
        <v>5</v>
      </c>
      <c r="I391" s="83" t="s">
        <v>835</v>
      </c>
      <c r="J391" s="83">
        <v>30</v>
      </c>
      <c r="K391" s="82" t="s">
        <v>1741</v>
      </c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>
        <v>30</v>
      </c>
      <c r="AM391" s="82"/>
      <c r="AN391" s="82">
        <v>30</v>
      </c>
      <c r="AO391" s="82"/>
      <c r="AP391" s="82">
        <v>30</v>
      </c>
      <c r="AQ391" s="82"/>
      <c r="AR391" s="82">
        <v>30</v>
      </c>
      <c r="AS391" s="82"/>
      <c r="AT391" s="82">
        <v>30</v>
      </c>
      <c r="AU391" s="82"/>
      <c r="AV391" s="82"/>
      <c r="AW391" s="82"/>
      <c r="AX391" s="82"/>
      <c r="AY391" s="82"/>
    </row>
    <row r="392" spans="1:51" ht="14.25" customHeight="1">
      <c r="A392" s="83">
        <v>384</v>
      </c>
      <c r="B392" s="84"/>
      <c r="C392" s="86" t="s">
        <v>455</v>
      </c>
      <c r="D392" s="86" t="s">
        <v>421</v>
      </c>
      <c r="E392" s="86" t="s">
        <v>36</v>
      </c>
      <c r="F392" s="86" t="s">
        <v>160</v>
      </c>
      <c r="G392" s="86" t="s">
        <v>679</v>
      </c>
      <c r="H392" s="83">
        <v>5</v>
      </c>
      <c r="I392" s="83" t="s">
        <v>835</v>
      </c>
      <c r="J392" s="83">
        <v>29</v>
      </c>
      <c r="K392" s="82" t="s">
        <v>1741</v>
      </c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>
        <v>29</v>
      </c>
      <c r="AM392" s="82"/>
      <c r="AN392" s="82">
        <v>29</v>
      </c>
      <c r="AO392" s="82"/>
      <c r="AP392" s="82">
        <v>29</v>
      </c>
      <c r="AQ392" s="82"/>
      <c r="AR392" s="82">
        <v>29</v>
      </c>
      <c r="AS392" s="82"/>
      <c r="AT392" s="82">
        <v>29</v>
      </c>
      <c r="AU392" s="82"/>
      <c r="AV392" s="82"/>
      <c r="AW392" s="82"/>
      <c r="AX392" s="82"/>
      <c r="AY392" s="82"/>
    </row>
    <row r="393" spans="1:51" ht="14.25" customHeight="1">
      <c r="A393" s="83">
        <v>385</v>
      </c>
      <c r="B393" s="84"/>
      <c r="C393" s="86" t="s">
        <v>854</v>
      </c>
      <c r="D393" s="86" t="s">
        <v>898</v>
      </c>
      <c r="E393" s="86" t="s">
        <v>36</v>
      </c>
      <c r="F393" s="86" t="s">
        <v>200</v>
      </c>
      <c r="G393" s="86" t="s">
        <v>953</v>
      </c>
      <c r="H393" s="83">
        <v>5</v>
      </c>
      <c r="I393" s="83" t="s">
        <v>837</v>
      </c>
      <c r="J393" s="83">
        <v>24</v>
      </c>
      <c r="K393" s="82" t="s">
        <v>1756</v>
      </c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>
        <v>24</v>
      </c>
      <c r="AN393" s="82"/>
      <c r="AO393" s="82">
        <v>24</v>
      </c>
      <c r="AP393" s="82"/>
      <c r="AQ393" s="82">
        <v>24</v>
      </c>
      <c r="AR393" s="82"/>
      <c r="AS393" s="82">
        <v>24</v>
      </c>
      <c r="AT393" s="82"/>
      <c r="AU393" s="82">
        <v>24</v>
      </c>
      <c r="AV393" s="82"/>
      <c r="AW393" s="82"/>
      <c r="AX393" s="82"/>
      <c r="AY393" s="82"/>
    </row>
    <row r="394" spans="1:51" ht="14.25" customHeight="1">
      <c r="A394" s="83">
        <v>386</v>
      </c>
      <c r="B394" s="84"/>
      <c r="C394" s="86" t="s">
        <v>455</v>
      </c>
      <c r="D394" s="86" t="s">
        <v>420</v>
      </c>
      <c r="E394" s="86" t="s">
        <v>36</v>
      </c>
      <c r="F394" s="86" t="s">
        <v>443</v>
      </c>
      <c r="G394" s="86" t="s">
        <v>678</v>
      </c>
      <c r="H394" s="83">
        <v>5</v>
      </c>
      <c r="I394" s="83" t="s">
        <v>837</v>
      </c>
      <c r="J394" s="83">
        <v>35</v>
      </c>
      <c r="K394" s="82" t="s">
        <v>1756</v>
      </c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>
        <v>35</v>
      </c>
      <c r="AN394" s="82"/>
      <c r="AO394" s="82">
        <v>35</v>
      </c>
      <c r="AP394" s="82"/>
      <c r="AQ394" s="82">
        <v>35</v>
      </c>
      <c r="AR394" s="82"/>
      <c r="AS394" s="82">
        <v>35</v>
      </c>
      <c r="AT394" s="82"/>
      <c r="AU394" s="82">
        <v>35</v>
      </c>
      <c r="AV394" s="82"/>
      <c r="AW394" s="82"/>
      <c r="AX394" s="82"/>
      <c r="AY394" s="82"/>
    </row>
    <row r="395" spans="1:51" ht="14.25" customHeight="1">
      <c r="A395" s="83">
        <v>387</v>
      </c>
      <c r="B395" s="84"/>
      <c r="C395" s="86" t="s">
        <v>455</v>
      </c>
      <c r="D395" s="86" t="s">
        <v>424</v>
      </c>
      <c r="E395" s="86" t="s">
        <v>36</v>
      </c>
      <c r="F395" s="86" t="s">
        <v>160</v>
      </c>
      <c r="G395" s="86" t="s">
        <v>687</v>
      </c>
      <c r="H395" s="83">
        <v>5</v>
      </c>
      <c r="I395" s="83" t="s">
        <v>843</v>
      </c>
      <c r="J395" s="83">
        <v>40</v>
      </c>
      <c r="K395" s="82" t="s">
        <v>1756</v>
      </c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>
        <v>40</v>
      </c>
      <c r="AN395" s="82"/>
      <c r="AO395" s="82">
        <v>40</v>
      </c>
      <c r="AP395" s="82"/>
      <c r="AQ395" s="82">
        <v>40</v>
      </c>
      <c r="AR395" s="82"/>
      <c r="AS395" s="82">
        <v>40</v>
      </c>
      <c r="AT395" s="82"/>
      <c r="AU395" s="82">
        <v>40</v>
      </c>
      <c r="AV395" s="82"/>
      <c r="AW395" s="82"/>
      <c r="AX395" s="82"/>
      <c r="AY395" s="82"/>
    </row>
    <row r="396" spans="1:51" ht="14.25" customHeight="1">
      <c r="A396" s="83">
        <v>388</v>
      </c>
      <c r="B396" s="84"/>
      <c r="C396" s="86" t="s">
        <v>854</v>
      </c>
      <c r="D396" s="86" t="s">
        <v>373</v>
      </c>
      <c r="E396" s="86" t="s">
        <v>36</v>
      </c>
      <c r="F396" s="86" t="s">
        <v>86</v>
      </c>
      <c r="G396" s="86" t="s">
        <v>947</v>
      </c>
      <c r="H396" s="83">
        <v>1</v>
      </c>
      <c r="I396" s="83" t="s">
        <v>1673</v>
      </c>
      <c r="J396" s="83">
        <v>37</v>
      </c>
      <c r="K396" s="82" t="s">
        <v>1731</v>
      </c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>
        <v>37</v>
      </c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</row>
    <row r="397" spans="1:51" ht="14.25" customHeight="1">
      <c r="A397" s="83">
        <v>389</v>
      </c>
      <c r="B397" s="84"/>
      <c r="C397" s="86" t="s">
        <v>171</v>
      </c>
      <c r="D397" s="86" t="s">
        <v>393</v>
      </c>
      <c r="E397" s="86" t="s">
        <v>36</v>
      </c>
      <c r="F397" s="86" t="s">
        <v>1600</v>
      </c>
      <c r="G397" s="86" t="s">
        <v>1056</v>
      </c>
      <c r="H397" s="83">
        <v>2</v>
      </c>
      <c r="I397" s="83" t="s">
        <v>1129</v>
      </c>
      <c r="J397" s="83">
        <v>45</v>
      </c>
      <c r="K397" s="82" t="s">
        <v>1731</v>
      </c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>
        <v>45</v>
      </c>
      <c r="AO397" s="82"/>
      <c r="AP397" s="82">
        <v>45</v>
      </c>
      <c r="AQ397" s="82"/>
      <c r="AR397" s="82"/>
      <c r="AS397" s="82"/>
      <c r="AT397" s="82"/>
      <c r="AU397" s="82"/>
      <c r="AV397" s="82"/>
      <c r="AW397" s="82"/>
      <c r="AX397" s="82"/>
      <c r="AY397" s="82"/>
    </row>
    <row r="398" spans="1:51" ht="14.25" customHeight="1">
      <c r="A398" s="83">
        <v>390</v>
      </c>
      <c r="B398" s="84"/>
      <c r="C398" s="86" t="s">
        <v>455</v>
      </c>
      <c r="D398" s="86" t="s">
        <v>568</v>
      </c>
      <c r="E398" s="86" t="s">
        <v>36</v>
      </c>
      <c r="F398" s="86" t="s">
        <v>444</v>
      </c>
      <c r="G398" s="86" t="s">
        <v>280</v>
      </c>
      <c r="H398" s="83">
        <v>4</v>
      </c>
      <c r="I398" s="83" t="s">
        <v>774</v>
      </c>
      <c r="J398" s="83">
        <v>29</v>
      </c>
      <c r="K398" s="82" t="s">
        <v>1731</v>
      </c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>
        <v>29</v>
      </c>
      <c r="AO398" s="82"/>
      <c r="AP398" s="82">
        <v>29</v>
      </c>
      <c r="AQ398" s="82"/>
      <c r="AR398" s="82">
        <v>29</v>
      </c>
      <c r="AS398" s="82"/>
      <c r="AT398" s="82">
        <v>29</v>
      </c>
      <c r="AU398" s="82"/>
      <c r="AV398" s="82"/>
      <c r="AW398" s="82"/>
      <c r="AX398" s="82"/>
      <c r="AY398" s="82"/>
    </row>
    <row r="399" spans="1:51" ht="14.25" customHeight="1">
      <c r="A399" s="83">
        <v>391</v>
      </c>
      <c r="B399" s="84"/>
      <c r="C399" s="86" t="s">
        <v>455</v>
      </c>
      <c r="D399" s="86" t="s">
        <v>575</v>
      </c>
      <c r="E399" s="86" t="s">
        <v>36</v>
      </c>
      <c r="F399" s="86" t="s">
        <v>89</v>
      </c>
      <c r="G399" s="86" t="s">
        <v>690</v>
      </c>
      <c r="H399" s="83">
        <v>4</v>
      </c>
      <c r="I399" s="83" t="s">
        <v>1585</v>
      </c>
      <c r="J399" s="83">
        <v>30</v>
      </c>
      <c r="K399" s="82" t="s">
        <v>1731</v>
      </c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>
        <v>30</v>
      </c>
      <c r="AO399" s="82"/>
      <c r="AP399" s="82">
        <v>30</v>
      </c>
      <c r="AQ399" s="82"/>
      <c r="AR399" s="82">
        <v>30</v>
      </c>
      <c r="AS399" s="82"/>
      <c r="AT399" s="82">
        <v>30</v>
      </c>
      <c r="AU399" s="82"/>
      <c r="AV399" s="82"/>
      <c r="AW399" s="82"/>
      <c r="AX399" s="82"/>
      <c r="AY399" s="82"/>
    </row>
    <row r="400" spans="1:51" ht="14.25" customHeight="1">
      <c r="A400" s="83">
        <v>392</v>
      </c>
      <c r="B400" s="84"/>
      <c r="C400" s="86" t="s">
        <v>854</v>
      </c>
      <c r="D400" s="86" t="s">
        <v>896</v>
      </c>
      <c r="E400" s="86" t="s">
        <v>36</v>
      </c>
      <c r="F400" s="86" t="s">
        <v>159</v>
      </c>
      <c r="G400" s="86" t="s">
        <v>379</v>
      </c>
      <c r="H400" s="83">
        <v>4</v>
      </c>
      <c r="I400" s="83" t="s">
        <v>775</v>
      </c>
      <c r="J400" s="83">
        <v>29</v>
      </c>
      <c r="K400" s="82" t="s">
        <v>1732</v>
      </c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>
        <v>29</v>
      </c>
      <c r="AP400" s="82"/>
      <c r="AQ400" s="82">
        <v>29</v>
      </c>
      <c r="AR400" s="82"/>
      <c r="AS400" s="82">
        <v>29</v>
      </c>
      <c r="AT400" s="82"/>
      <c r="AU400" s="82">
        <v>29</v>
      </c>
      <c r="AV400" s="82"/>
      <c r="AW400" s="82"/>
      <c r="AX400" s="82"/>
      <c r="AY400" s="82"/>
    </row>
    <row r="401" spans="1:51" ht="14.25" customHeight="1">
      <c r="A401" s="83">
        <v>393</v>
      </c>
      <c r="B401" s="84"/>
      <c r="C401" s="86" t="s">
        <v>854</v>
      </c>
      <c r="D401" s="86" t="s">
        <v>895</v>
      </c>
      <c r="E401" s="86" t="s">
        <v>36</v>
      </c>
      <c r="F401" s="86" t="s">
        <v>86</v>
      </c>
      <c r="G401" s="86" t="s">
        <v>953</v>
      </c>
      <c r="H401" s="83">
        <v>5</v>
      </c>
      <c r="I401" s="83" t="s">
        <v>1586</v>
      </c>
      <c r="J401" s="83">
        <v>27</v>
      </c>
      <c r="K401" s="82" t="s">
        <v>1732</v>
      </c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>
        <v>27</v>
      </c>
      <c r="AP401" s="82"/>
      <c r="AQ401" s="82">
        <v>27</v>
      </c>
      <c r="AR401" s="82"/>
      <c r="AS401" s="82">
        <v>27</v>
      </c>
      <c r="AT401" s="82"/>
      <c r="AU401" s="82">
        <v>27</v>
      </c>
      <c r="AV401" s="82"/>
      <c r="AW401" s="82">
        <v>27</v>
      </c>
      <c r="AX401" s="82"/>
      <c r="AY401" s="82"/>
    </row>
    <row r="402" spans="1:51" ht="14.25" customHeight="1">
      <c r="A402" s="83">
        <v>394</v>
      </c>
      <c r="B402" s="84"/>
      <c r="C402" s="86" t="s">
        <v>171</v>
      </c>
      <c r="D402" s="86" t="s">
        <v>394</v>
      </c>
      <c r="E402" s="86" t="s">
        <v>36</v>
      </c>
      <c r="F402" s="86" t="s">
        <v>1600</v>
      </c>
      <c r="G402" s="86" t="s">
        <v>1056</v>
      </c>
      <c r="H402" s="83">
        <v>2</v>
      </c>
      <c r="I402" s="83" t="s">
        <v>1130</v>
      </c>
      <c r="J402" s="83">
        <v>45</v>
      </c>
      <c r="K402" s="82" t="s">
        <v>1732</v>
      </c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>
        <v>45</v>
      </c>
      <c r="AP402" s="82"/>
      <c r="AQ402" s="82">
        <v>45</v>
      </c>
      <c r="AR402" s="82"/>
      <c r="AS402" s="82"/>
      <c r="AT402" s="82"/>
      <c r="AU402" s="82"/>
      <c r="AV402" s="82"/>
      <c r="AW402" s="82"/>
      <c r="AX402" s="82"/>
      <c r="AY402" s="82"/>
    </row>
    <row r="403" spans="1:51" ht="14.25" customHeight="1">
      <c r="A403" s="83">
        <v>395</v>
      </c>
      <c r="B403" s="84"/>
      <c r="C403" s="86" t="s">
        <v>455</v>
      </c>
      <c r="D403" s="86" t="s">
        <v>569</v>
      </c>
      <c r="E403" s="86" t="s">
        <v>36</v>
      </c>
      <c r="F403" s="86" t="s">
        <v>163</v>
      </c>
      <c r="G403" s="86" t="s">
        <v>280</v>
      </c>
      <c r="H403" s="83">
        <v>4</v>
      </c>
      <c r="I403" s="83" t="s">
        <v>775</v>
      </c>
      <c r="J403" s="83">
        <v>27</v>
      </c>
      <c r="K403" s="82" t="s">
        <v>1732</v>
      </c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>
        <v>27</v>
      </c>
      <c r="AP403" s="82"/>
      <c r="AQ403" s="82">
        <v>27</v>
      </c>
      <c r="AR403" s="82"/>
      <c r="AS403" s="82">
        <v>27</v>
      </c>
      <c r="AT403" s="82"/>
      <c r="AU403" s="82">
        <v>27</v>
      </c>
      <c r="AV403" s="82"/>
      <c r="AW403" s="82"/>
      <c r="AX403" s="82"/>
      <c r="AY403" s="82"/>
    </row>
    <row r="404" spans="1:51" ht="14.25" customHeight="1">
      <c r="A404" s="83">
        <v>396</v>
      </c>
      <c r="B404" s="84"/>
      <c r="C404" s="86" t="s">
        <v>455</v>
      </c>
      <c r="D404" s="86" t="s">
        <v>579</v>
      </c>
      <c r="E404" s="86" t="s">
        <v>36</v>
      </c>
      <c r="F404" s="86" t="s">
        <v>87</v>
      </c>
      <c r="G404" s="86" t="s">
        <v>690</v>
      </c>
      <c r="H404" s="83">
        <v>4</v>
      </c>
      <c r="I404" s="83" t="s">
        <v>1584</v>
      </c>
      <c r="J404" s="83">
        <v>35</v>
      </c>
      <c r="K404" s="82" t="s">
        <v>1732</v>
      </c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>
        <v>35</v>
      </c>
      <c r="AP404" s="82"/>
      <c r="AQ404" s="82">
        <v>35</v>
      </c>
      <c r="AR404" s="82"/>
      <c r="AS404" s="82">
        <v>35</v>
      </c>
      <c r="AT404" s="82"/>
      <c r="AU404" s="82">
        <v>35</v>
      </c>
      <c r="AV404" s="82"/>
      <c r="AW404" s="82"/>
      <c r="AX404" s="82"/>
      <c r="AY404" s="82"/>
    </row>
    <row r="405" spans="1:51" ht="14.25" customHeight="1">
      <c r="A405" s="83">
        <v>397</v>
      </c>
      <c r="B405" s="84"/>
      <c r="C405" s="86" t="s">
        <v>854</v>
      </c>
      <c r="D405" s="86" t="s">
        <v>262</v>
      </c>
      <c r="E405" s="86" t="s">
        <v>36</v>
      </c>
      <c r="F405" s="86" t="s">
        <v>86</v>
      </c>
      <c r="G405" s="86" t="s">
        <v>939</v>
      </c>
      <c r="H405" s="83">
        <v>3</v>
      </c>
      <c r="I405" s="83" t="s">
        <v>1659</v>
      </c>
      <c r="J405" s="83">
        <v>40</v>
      </c>
      <c r="K405" s="82" t="s">
        <v>1726</v>
      </c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>
        <v>40</v>
      </c>
      <c r="AQ405" s="82"/>
      <c r="AR405" s="82">
        <v>40</v>
      </c>
      <c r="AS405" s="82"/>
      <c r="AT405" s="82">
        <v>40</v>
      </c>
      <c r="AU405" s="82"/>
      <c r="AV405" s="82"/>
      <c r="AW405" s="82"/>
      <c r="AX405" s="82"/>
      <c r="AY405" s="82"/>
    </row>
    <row r="406" spans="1:51" ht="14.25" customHeight="1">
      <c r="A406" s="83">
        <v>398</v>
      </c>
      <c r="B406" s="84"/>
      <c r="C406" s="86" t="s">
        <v>455</v>
      </c>
      <c r="D406" s="86" t="s">
        <v>536</v>
      </c>
      <c r="E406" s="86" t="s">
        <v>36</v>
      </c>
      <c r="F406" s="86" t="s">
        <v>1600</v>
      </c>
      <c r="G406" s="86" t="s">
        <v>636</v>
      </c>
      <c r="H406" s="83">
        <v>1</v>
      </c>
      <c r="I406" s="83" t="s">
        <v>780</v>
      </c>
      <c r="J406" s="83">
        <v>18</v>
      </c>
      <c r="K406" s="82" t="s">
        <v>1734</v>
      </c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>
        <v>18</v>
      </c>
      <c r="AS406" s="82"/>
      <c r="AT406" s="82"/>
      <c r="AU406" s="82"/>
      <c r="AV406" s="82"/>
      <c r="AW406" s="82"/>
      <c r="AX406" s="82"/>
      <c r="AY406" s="82"/>
    </row>
    <row r="407" spans="1:51" ht="14.25" customHeight="1">
      <c r="A407" s="83">
        <v>399</v>
      </c>
      <c r="B407" s="84"/>
      <c r="C407" s="86" t="s">
        <v>455</v>
      </c>
      <c r="D407" s="86" t="s">
        <v>535</v>
      </c>
      <c r="E407" s="86" t="s">
        <v>36</v>
      </c>
      <c r="F407" s="86" t="s">
        <v>1600</v>
      </c>
      <c r="G407" s="86" t="s">
        <v>637</v>
      </c>
      <c r="H407" s="83">
        <v>1</v>
      </c>
      <c r="I407" s="83" t="s">
        <v>760</v>
      </c>
      <c r="J407" s="83">
        <v>42</v>
      </c>
      <c r="K407" s="82" t="s">
        <v>1735</v>
      </c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>
        <v>42</v>
      </c>
      <c r="AT407" s="82"/>
      <c r="AU407" s="82"/>
      <c r="AV407" s="82"/>
      <c r="AW407" s="82"/>
      <c r="AX407" s="82"/>
      <c r="AY407" s="82"/>
    </row>
    <row r="408" spans="1:51" ht="14.25" customHeight="1">
      <c r="A408" s="83">
        <v>400</v>
      </c>
      <c r="B408" s="84"/>
      <c r="C408" s="86" t="s">
        <v>455</v>
      </c>
      <c r="D408" s="86" t="s">
        <v>534</v>
      </c>
      <c r="E408" s="86" t="s">
        <v>36</v>
      </c>
      <c r="F408" s="86" t="s">
        <v>1600</v>
      </c>
      <c r="G408" s="86" t="s">
        <v>636</v>
      </c>
      <c r="H408" s="83">
        <v>1</v>
      </c>
      <c r="I408" s="83" t="s">
        <v>778</v>
      </c>
      <c r="J408" s="83">
        <v>44</v>
      </c>
      <c r="K408" s="82" t="s">
        <v>1758</v>
      </c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>
        <v>44</v>
      </c>
      <c r="AU408" s="82"/>
      <c r="AV408" s="82"/>
      <c r="AW408" s="82"/>
      <c r="AX408" s="82"/>
      <c r="AY408" s="82"/>
    </row>
    <row r="409" spans="1:51" ht="14.25" customHeight="1">
      <c r="A409" s="83">
        <v>401</v>
      </c>
      <c r="B409" s="84"/>
      <c r="C409" s="86" t="s">
        <v>455</v>
      </c>
      <c r="D409" s="86" t="s">
        <v>535</v>
      </c>
      <c r="E409" s="86" t="s">
        <v>36</v>
      </c>
      <c r="F409" s="86" t="s">
        <v>1600</v>
      </c>
      <c r="G409" s="86" t="s">
        <v>636</v>
      </c>
      <c r="H409" s="83">
        <v>1</v>
      </c>
      <c r="I409" s="83" t="s">
        <v>779</v>
      </c>
      <c r="J409" s="83">
        <v>42</v>
      </c>
      <c r="K409" s="82" t="s">
        <v>1759</v>
      </c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>
        <v>42</v>
      </c>
      <c r="AV409" s="82"/>
      <c r="AW409" s="82"/>
      <c r="AX409" s="82"/>
      <c r="AY409" s="82"/>
    </row>
    <row r="410" spans="1:51" ht="14.25" customHeight="1">
      <c r="A410" s="102" t="s">
        <v>1768</v>
      </c>
      <c r="B410" s="102"/>
      <c r="C410" s="102"/>
      <c r="D410" s="102"/>
      <c r="E410" s="102"/>
      <c r="F410" s="102"/>
      <c r="G410" s="102"/>
      <c r="H410" s="102"/>
      <c r="I410" s="83"/>
      <c r="J410" s="82">
        <f>SUM(J294:J409)</f>
        <v>3843</v>
      </c>
      <c r="K410" s="82">
        <f t="shared" ref="K410:AY410" si="5">SUM(K294:K409)</f>
        <v>0</v>
      </c>
      <c r="L410" s="83">
        <f t="shared" si="5"/>
        <v>525.20000000000005</v>
      </c>
      <c r="M410" s="83">
        <f t="shared" si="5"/>
        <v>419.4</v>
      </c>
      <c r="N410" s="83">
        <f t="shared" si="5"/>
        <v>525.20000000000005</v>
      </c>
      <c r="O410" s="83">
        <f t="shared" si="5"/>
        <v>419.4</v>
      </c>
      <c r="P410" s="83">
        <f t="shared" si="5"/>
        <v>506.2</v>
      </c>
      <c r="Q410" s="83">
        <f t="shared" si="5"/>
        <v>431.4</v>
      </c>
      <c r="R410" s="83">
        <f t="shared" si="5"/>
        <v>506.2</v>
      </c>
      <c r="S410" s="83">
        <f t="shared" si="5"/>
        <v>340.4</v>
      </c>
      <c r="T410" s="83">
        <f t="shared" si="5"/>
        <v>458.2</v>
      </c>
      <c r="U410" s="83">
        <f t="shared" si="5"/>
        <v>328.4</v>
      </c>
      <c r="V410" s="83">
        <f t="shared" si="5"/>
        <v>447.2</v>
      </c>
      <c r="W410" s="83">
        <f t="shared" si="5"/>
        <v>428.4</v>
      </c>
      <c r="X410" s="83">
        <f t="shared" si="5"/>
        <v>443.2</v>
      </c>
      <c r="Y410" s="83">
        <f t="shared" si="5"/>
        <v>460.4</v>
      </c>
      <c r="Z410" s="83">
        <f t="shared" si="5"/>
        <v>484.2</v>
      </c>
      <c r="AA410" s="83">
        <f t="shared" si="5"/>
        <v>387.4</v>
      </c>
      <c r="AB410" s="83">
        <f t="shared" si="5"/>
        <v>446.2</v>
      </c>
      <c r="AC410" s="83">
        <f t="shared" si="5"/>
        <v>305.39999999999998</v>
      </c>
      <c r="AD410" s="83">
        <f t="shared" si="5"/>
        <v>395.2</v>
      </c>
      <c r="AE410" s="83">
        <f t="shared" si="5"/>
        <v>387.4</v>
      </c>
      <c r="AF410" s="83">
        <f t="shared" si="5"/>
        <v>451.2</v>
      </c>
      <c r="AG410" s="83">
        <f t="shared" si="5"/>
        <v>389.4</v>
      </c>
      <c r="AH410" s="83">
        <f t="shared" si="5"/>
        <v>451.2</v>
      </c>
      <c r="AI410" s="83">
        <f t="shared" si="5"/>
        <v>389.4</v>
      </c>
      <c r="AJ410" s="83">
        <f t="shared" si="5"/>
        <v>405.2</v>
      </c>
      <c r="AK410" s="83">
        <f t="shared" si="5"/>
        <v>357.4</v>
      </c>
      <c r="AL410" s="83">
        <f t="shared" si="5"/>
        <v>416.2</v>
      </c>
      <c r="AM410" s="83">
        <f t="shared" si="5"/>
        <v>345.4</v>
      </c>
      <c r="AN410" s="83">
        <f t="shared" si="5"/>
        <v>498.2</v>
      </c>
      <c r="AO410" s="83">
        <f t="shared" si="5"/>
        <v>392.4</v>
      </c>
      <c r="AP410" s="83">
        <f t="shared" si="5"/>
        <v>501.2</v>
      </c>
      <c r="AQ410" s="83">
        <f t="shared" si="5"/>
        <v>353.4</v>
      </c>
      <c r="AR410" s="83">
        <f t="shared" si="5"/>
        <v>474.2</v>
      </c>
      <c r="AS410" s="83">
        <f t="shared" si="5"/>
        <v>350.4</v>
      </c>
      <c r="AT410" s="83">
        <f t="shared" si="5"/>
        <v>500.2</v>
      </c>
      <c r="AU410" s="83">
        <f t="shared" si="5"/>
        <v>350.4</v>
      </c>
      <c r="AV410" s="83">
        <f t="shared" si="5"/>
        <v>31.2</v>
      </c>
      <c r="AW410" s="83">
        <f t="shared" si="5"/>
        <v>58.4</v>
      </c>
      <c r="AX410" s="83">
        <f t="shared" si="5"/>
        <v>31.2</v>
      </c>
      <c r="AY410" s="83">
        <f t="shared" si="5"/>
        <v>31.4</v>
      </c>
    </row>
    <row r="411" spans="1:51" ht="14.25" customHeight="1">
      <c r="A411" s="83">
        <v>402</v>
      </c>
      <c r="B411" s="84"/>
      <c r="C411" s="86" t="s">
        <v>854</v>
      </c>
      <c r="D411" s="86" t="s">
        <v>907</v>
      </c>
      <c r="E411" s="86" t="s">
        <v>445</v>
      </c>
      <c r="F411" s="86" t="s">
        <v>432</v>
      </c>
      <c r="G411" s="86" t="s">
        <v>964</v>
      </c>
      <c r="H411" s="83">
        <v>2</v>
      </c>
      <c r="I411" s="83" t="s">
        <v>1009</v>
      </c>
      <c r="J411" s="83">
        <v>40</v>
      </c>
      <c r="K411" s="82" t="s">
        <v>1718</v>
      </c>
      <c r="L411" s="82">
        <v>40</v>
      </c>
      <c r="M411" s="82">
        <v>40</v>
      </c>
      <c r="N411" s="82">
        <v>40</v>
      </c>
      <c r="O411" s="82">
        <v>40</v>
      </c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</row>
    <row r="412" spans="1:51" ht="14.25" customHeight="1">
      <c r="A412" s="83">
        <v>403</v>
      </c>
      <c r="B412" s="84"/>
      <c r="C412" s="86" t="s">
        <v>854</v>
      </c>
      <c r="D412" s="86" t="s">
        <v>908</v>
      </c>
      <c r="E412" s="86" t="s">
        <v>445</v>
      </c>
      <c r="F412" s="86" t="s">
        <v>446</v>
      </c>
      <c r="G412" s="86" t="s">
        <v>966</v>
      </c>
      <c r="H412" s="83">
        <v>4</v>
      </c>
      <c r="I412" s="83" t="s">
        <v>1011</v>
      </c>
      <c r="J412" s="83">
        <v>47</v>
      </c>
      <c r="K412" s="82" t="s">
        <v>1718</v>
      </c>
      <c r="L412" s="82">
        <v>47</v>
      </c>
      <c r="M412" s="82">
        <v>47</v>
      </c>
      <c r="N412" s="82">
        <v>47</v>
      </c>
      <c r="O412" s="82">
        <v>47</v>
      </c>
      <c r="P412" s="82">
        <v>47</v>
      </c>
      <c r="Q412" s="82">
        <v>47</v>
      </c>
      <c r="R412" s="82">
        <v>47</v>
      </c>
      <c r="S412" s="82">
        <v>47</v>
      </c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</row>
    <row r="413" spans="1:51" ht="14.25" customHeight="1">
      <c r="A413" s="83">
        <v>404</v>
      </c>
      <c r="B413" s="84"/>
      <c r="C413" s="86" t="s">
        <v>854</v>
      </c>
      <c r="D413" s="86" t="s">
        <v>907</v>
      </c>
      <c r="E413" s="86" t="s">
        <v>445</v>
      </c>
      <c r="F413" s="86" t="s">
        <v>432</v>
      </c>
      <c r="G413" s="86" t="s">
        <v>965</v>
      </c>
      <c r="H413" s="83">
        <v>2</v>
      </c>
      <c r="I413" s="83" t="s">
        <v>1010</v>
      </c>
      <c r="J413" s="83">
        <v>40</v>
      </c>
      <c r="K413" s="82" t="s">
        <v>1742</v>
      </c>
      <c r="L413" s="82"/>
      <c r="M413" s="82"/>
      <c r="N413" s="82"/>
      <c r="O413" s="82"/>
      <c r="P413" s="82">
        <v>40</v>
      </c>
      <c r="Q413" s="82">
        <v>40</v>
      </c>
      <c r="R413" s="82">
        <v>40</v>
      </c>
      <c r="S413" s="82">
        <v>40</v>
      </c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</row>
    <row r="414" spans="1:51" ht="14.25" customHeight="1">
      <c r="A414" s="83">
        <v>405</v>
      </c>
      <c r="B414" s="84"/>
      <c r="C414" s="86" t="s">
        <v>854</v>
      </c>
      <c r="D414" s="86" t="s">
        <v>909</v>
      </c>
      <c r="E414" s="86" t="s">
        <v>445</v>
      </c>
      <c r="F414" s="86" t="s">
        <v>433</v>
      </c>
      <c r="G414" s="86" t="s">
        <v>966</v>
      </c>
      <c r="H414" s="83">
        <v>4</v>
      </c>
      <c r="I414" s="83" t="s">
        <v>1012</v>
      </c>
      <c r="J414" s="83">
        <v>35</v>
      </c>
      <c r="K414" s="82" t="s">
        <v>1721</v>
      </c>
      <c r="L414" s="82"/>
      <c r="M414" s="82"/>
      <c r="N414" s="82"/>
      <c r="O414" s="82"/>
      <c r="P414" s="82"/>
      <c r="Q414" s="82"/>
      <c r="R414" s="82">
        <v>35</v>
      </c>
      <c r="S414" s="82">
        <v>35</v>
      </c>
      <c r="T414" s="82">
        <v>35</v>
      </c>
      <c r="U414" s="82">
        <v>35</v>
      </c>
      <c r="V414" s="82">
        <v>35</v>
      </c>
      <c r="W414" s="82">
        <v>35</v>
      </c>
      <c r="X414" s="82">
        <v>35</v>
      </c>
      <c r="Y414" s="82">
        <v>35</v>
      </c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</row>
    <row r="415" spans="1:51" ht="14.25" customHeight="1">
      <c r="A415" s="83">
        <v>406</v>
      </c>
      <c r="B415" s="84"/>
      <c r="C415" s="86" t="s">
        <v>854</v>
      </c>
      <c r="D415" s="86" t="s">
        <v>910</v>
      </c>
      <c r="E415" s="86" t="s">
        <v>445</v>
      </c>
      <c r="F415" s="86" t="s">
        <v>447</v>
      </c>
      <c r="G415" s="86" t="s">
        <v>967</v>
      </c>
      <c r="H415" s="83">
        <v>5</v>
      </c>
      <c r="I415" s="83" t="s">
        <v>1013</v>
      </c>
      <c r="J415" s="83">
        <v>36</v>
      </c>
      <c r="K415" s="82" t="s">
        <v>1731</v>
      </c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>
        <v>36</v>
      </c>
      <c r="AO415" s="82">
        <v>36</v>
      </c>
      <c r="AP415" s="82">
        <v>36</v>
      </c>
      <c r="AQ415" s="82">
        <v>36</v>
      </c>
      <c r="AR415" s="82">
        <v>36</v>
      </c>
      <c r="AS415" s="82">
        <v>36</v>
      </c>
      <c r="AT415" s="82">
        <v>36</v>
      </c>
      <c r="AU415" s="82">
        <v>36</v>
      </c>
      <c r="AV415" s="82">
        <v>36</v>
      </c>
      <c r="AW415" s="82">
        <v>36</v>
      </c>
      <c r="AX415" s="82"/>
      <c r="AY415" s="82"/>
    </row>
    <row r="416" spans="1:51" ht="14.25" customHeight="1">
      <c r="A416" s="83">
        <v>407</v>
      </c>
      <c r="B416" s="84"/>
      <c r="C416" s="86" t="s">
        <v>854</v>
      </c>
      <c r="D416" s="86" t="s">
        <v>911</v>
      </c>
      <c r="E416" s="86" t="s">
        <v>445</v>
      </c>
      <c r="F416" s="86" t="s">
        <v>433</v>
      </c>
      <c r="G416" s="86" t="s">
        <v>967</v>
      </c>
      <c r="H416" s="83">
        <v>4</v>
      </c>
      <c r="I416" s="83" t="s">
        <v>1014</v>
      </c>
      <c r="J416" s="83">
        <v>32</v>
      </c>
      <c r="K416" s="82" t="s">
        <v>1726</v>
      </c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>
        <v>32</v>
      </c>
      <c r="AQ416" s="82">
        <v>32</v>
      </c>
      <c r="AR416" s="82">
        <v>32</v>
      </c>
      <c r="AS416" s="82">
        <v>32</v>
      </c>
      <c r="AT416" s="82">
        <v>32</v>
      </c>
      <c r="AU416" s="82">
        <v>32</v>
      </c>
      <c r="AV416" s="82">
        <v>32</v>
      </c>
      <c r="AW416" s="82">
        <v>32</v>
      </c>
      <c r="AX416" s="82"/>
      <c r="AY416" s="82"/>
    </row>
    <row r="417" spans="1:51" ht="14.25" customHeight="1">
      <c r="A417" s="102" t="s">
        <v>1768</v>
      </c>
      <c r="B417" s="102"/>
      <c r="C417" s="102"/>
      <c r="D417" s="102"/>
      <c r="E417" s="102"/>
      <c r="F417" s="102"/>
      <c r="G417" s="102"/>
      <c r="H417" s="102"/>
      <c r="I417" s="83"/>
      <c r="J417" s="82">
        <f>SUM(J411:J416)</f>
        <v>230</v>
      </c>
      <c r="K417" s="83">
        <f t="shared" ref="K417:AY417" si="6">SUM(K411:K416)</f>
        <v>0</v>
      </c>
      <c r="L417" s="83">
        <f t="shared" si="6"/>
        <v>87</v>
      </c>
      <c r="M417" s="83">
        <f t="shared" si="6"/>
        <v>87</v>
      </c>
      <c r="N417" s="83">
        <f t="shared" si="6"/>
        <v>87</v>
      </c>
      <c r="O417" s="83">
        <f t="shared" si="6"/>
        <v>87</v>
      </c>
      <c r="P417" s="83">
        <f t="shared" si="6"/>
        <v>87</v>
      </c>
      <c r="Q417" s="83">
        <f t="shared" si="6"/>
        <v>87</v>
      </c>
      <c r="R417" s="83">
        <f t="shared" si="6"/>
        <v>122</v>
      </c>
      <c r="S417" s="83">
        <f t="shared" si="6"/>
        <v>122</v>
      </c>
      <c r="T417" s="83">
        <f t="shared" si="6"/>
        <v>35</v>
      </c>
      <c r="U417" s="83">
        <f t="shared" si="6"/>
        <v>35</v>
      </c>
      <c r="V417" s="83">
        <f t="shared" si="6"/>
        <v>35</v>
      </c>
      <c r="W417" s="83">
        <f t="shared" si="6"/>
        <v>35</v>
      </c>
      <c r="X417" s="83">
        <f t="shared" si="6"/>
        <v>35</v>
      </c>
      <c r="Y417" s="83">
        <f t="shared" si="6"/>
        <v>35</v>
      </c>
      <c r="Z417" s="83">
        <f t="shared" si="6"/>
        <v>0</v>
      </c>
      <c r="AA417" s="83">
        <f t="shared" si="6"/>
        <v>0</v>
      </c>
      <c r="AB417" s="83">
        <f t="shared" si="6"/>
        <v>0</v>
      </c>
      <c r="AC417" s="83">
        <f t="shared" si="6"/>
        <v>0</v>
      </c>
      <c r="AD417" s="83">
        <f t="shared" si="6"/>
        <v>0</v>
      </c>
      <c r="AE417" s="83">
        <f t="shared" si="6"/>
        <v>0</v>
      </c>
      <c r="AF417" s="83">
        <f t="shared" si="6"/>
        <v>0</v>
      </c>
      <c r="AG417" s="83">
        <f t="shared" si="6"/>
        <v>0</v>
      </c>
      <c r="AH417" s="83">
        <f t="shared" si="6"/>
        <v>0</v>
      </c>
      <c r="AI417" s="83">
        <f t="shared" si="6"/>
        <v>0</v>
      </c>
      <c r="AJ417" s="83">
        <f t="shared" si="6"/>
        <v>0</v>
      </c>
      <c r="AK417" s="83">
        <f t="shared" si="6"/>
        <v>0</v>
      </c>
      <c r="AL417" s="83">
        <f t="shared" si="6"/>
        <v>0</v>
      </c>
      <c r="AM417" s="83">
        <f t="shared" si="6"/>
        <v>0</v>
      </c>
      <c r="AN417" s="83">
        <f t="shared" si="6"/>
        <v>36</v>
      </c>
      <c r="AO417" s="83">
        <f t="shared" si="6"/>
        <v>36</v>
      </c>
      <c r="AP417" s="83">
        <f t="shared" si="6"/>
        <v>68</v>
      </c>
      <c r="AQ417" s="83">
        <f t="shared" si="6"/>
        <v>68</v>
      </c>
      <c r="AR417" s="83">
        <f t="shared" si="6"/>
        <v>68</v>
      </c>
      <c r="AS417" s="83">
        <f t="shared" si="6"/>
        <v>68</v>
      </c>
      <c r="AT417" s="83">
        <f t="shared" si="6"/>
        <v>68</v>
      </c>
      <c r="AU417" s="83">
        <f t="shared" si="6"/>
        <v>68</v>
      </c>
      <c r="AV417" s="83">
        <f t="shared" si="6"/>
        <v>68</v>
      </c>
      <c r="AW417" s="83">
        <f t="shared" si="6"/>
        <v>68</v>
      </c>
      <c r="AX417" s="83">
        <f t="shared" si="6"/>
        <v>0</v>
      </c>
      <c r="AY417" s="83">
        <f t="shared" si="6"/>
        <v>0</v>
      </c>
    </row>
    <row r="418" spans="1:51" ht="14.25" customHeight="1">
      <c r="A418" s="83">
        <v>408</v>
      </c>
      <c r="B418" s="84"/>
      <c r="C418" s="86" t="s">
        <v>455</v>
      </c>
      <c r="D418" s="86" t="s">
        <v>536</v>
      </c>
      <c r="E418" s="86" t="s">
        <v>1562</v>
      </c>
      <c r="F418" s="86" t="s">
        <v>1563</v>
      </c>
      <c r="G418" s="86" t="s">
        <v>635</v>
      </c>
      <c r="H418" s="83">
        <v>2</v>
      </c>
      <c r="I418" s="83" t="s">
        <v>753</v>
      </c>
      <c r="J418" s="83">
        <v>18</v>
      </c>
      <c r="K418" s="82" t="s">
        <v>1718</v>
      </c>
      <c r="L418" s="82">
        <v>18</v>
      </c>
      <c r="M418" s="82"/>
      <c r="N418" s="82">
        <v>18</v>
      </c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</row>
    <row r="419" spans="1:51" ht="14.25" customHeight="1">
      <c r="A419" s="83">
        <v>409</v>
      </c>
      <c r="B419" s="84"/>
      <c r="C419" s="86" t="s">
        <v>455</v>
      </c>
      <c r="D419" s="86" t="s">
        <v>577</v>
      </c>
      <c r="E419" s="86" t="s">
        <v>1562</v>
      </c>
      <c r="F419" s="86" t="s">
        <v>90</v>
      </c>
      <c r="G419" s="86" t="s">
        <v>688</v>
      </c>
      <c r="H419" s="83">
        <v>4</v>
      </c>
      <c r="I419" s="83" t="s">
        <v>803</v>
      </c>
      <c r="J419" s="83">
        <v>30</v>
      </c>
      <c r="K419" s="82" t="s">
        <v>1720</v>
      </c>
      <c r="L419" s="82"/>
      <c r="M419" s="82">
        <v>30</v>
      </c>
      <c r="N419" s="82"/>
      <c r="O419" s="82">
        <v>30</v>
      </c>
      <c r="P419" s="82"/>
      <c r="Q419" s="82">
        <v>30</v>
      </c>
      <c r="R419" s="82"/>
      <c r="S419" s="82">
        <v>30</v>
      </c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</row>
    <row r="420" spans="1:51" ht="14.25" customHeight="1">
      <c r="A420" s="83">
        <v>410</v>
      </c>
      <c r="B420" s="84"/>
      <c r="C420" s="86" t="s">
        <v>455</v>
      </c>
      <c r="D420" s="86" t="s">
        <v>307</v>
      </c>
      <c r="E420" s="86" t="s">
        <v>1562</v>
      </c>
      <c r="F420" s="86" t="s">
        <v>1563</v>
      </c>
      <c r="G420" s="86" t="s">
        <v>628</v>
      </c>
      <c r="H420" s="83">
        <v>2</v>
      </c>
      <c r="I420" s="83" t="s">
        <v>692</v>
      </c>
      <c r="J420" s="83">
        <v>31</v>
      </c>
      <c r="K420" s="82" t="s">
        <v>1742</v>
      </c>
      <c r="L420" s="82"/>
      <c r="M420" s="82"/>
      <c r="N420" s="82"/>
      <c r="O420" s="82"/>
      <c r="P420" s="82">
        <v>31</v>
      </c>
      <c r="Q420" s="82"/>
      <c r="R420" s="82">
        <v>31</v>
      </c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</row>
    <row r="421" spans="1:51" ht="14.25" customHeight="1">
      <c r="A421" s="83">
        <v>411</v>
      </c>
      <c r="B421" s="84"/>
      <c r="C421" s="86" t="s">
        <v>455</v>
      </c>
      <c r="D421" s="86" t="s">
        <v>577</v>
      </c>
      <c r="E421" s="86" t="s">
        <v>1562</v>
      </c>
      <c r="F421" s="86" t="s">
        <v>90</v>
      </c>
      <c r="G421" s="86" t="s">
        <v>689</v>
      </c>
      <c r="H421" s="83">
        <v>6</v>
      </c>
      <c r="I421" s="83" t="s">
        <v>847</v>
      </c>
      <c r="J421" s="83">
        <v>30</v>
      </c>
      <c r="K421" s="82" t="s">
        <v>1737</v>
      </c>
      <c r="L421" s="82"/>
      <c r="M421" s="82"/>
      <c r="N421" s="82"/>
      <c r="O421" s="82"/>
      <c r="P421" s="82"/>
      <c r="Q421" s="82"/>
      <c r="R421" s="82"/>
      <c r="S421" s="82"/>
      <c r="T421" s="82"/>
      <c r="U421" s="82">
        <v>30</v>
      </c>
      <c r="V421" s="82"/>
      <c r="W421" s="82">
        <v>30</v>
      </c>
      <c r="X421" s="82"/>
      <c r="Y421" s="82">
        <v>30</v>
      </c>
      <c r="Z421" s="82"/>
      <c r="AA421" s="82"/>
      <c r="AB421" s="82"/>
      <c r="AC421" s="82"/>
      <c r="AD421" s="82"/>
      <c r="AE421" s="82">
        <v>30</v>
      </c>
      <c r="AF421" s="82"/>
      <c r="AG421" s="82">
        <v>30</v>
      </c>
      <c r="AH421" s="82"/>
      <c r="AI421" s="82">
        <v>30</v>
      </c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</row>
    <row r="422" spans="1:51" ht="14.25" customHeight="1">
      <c r="A422" s="83">
        <v>412</v>
      </c>
      <c r="B422" s="84"/>
      <c r="C422" s="86" t="s">
        <v>854</v>
      </c>
      <c r="D422" s="86" t="s">
        <v>893</v>
      </c>
      <c r="E422" s="86" t="s">
        <v>1562</v>
      </c>
      <c r="F422" s="86" t="s">
        <v>1563</v>
      </c>
      <c r="G422" s="86" t="s">
        <v>948</v>
      </c>
      <c r="H422" s="83">
        <v>1</v>
      </c>
      <c r="I422" s="83" t="s">
        <v>780</v>
      </c>
      <c r="J422" s="83">
        <v>25</v>
      </c>
      <c r="K422" s="82" t="s">
        <v>1734</v>
      </c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>
        <v>25</v>
      </c>
      <c r="AS422" s="82"/>
      <c r="AT422" s="82"/>
      <c r="AU422" s="82"/>
      <c r="AV422" s="82"/>
      <c r="AW422" s="82"/>
      <c r="AX422" s="82"/>
      <c r="AY422" s="82"/>
    </row>
    <row r="423" spans="1:51" ht="14.25" customHeight="1">
      <c r="A423" s="83">
        <v>413</v>
      </c>
      <c r="B423" s="84"/>
      <c r="C423" s="86" t="s">
        <v>854</v>
      </c>
      <c r="D423" s="86" t="s">
        <v>893</v>
      </c>
      <c r="E423" s="86" t="s">
        <v>1562</v>
      </c>
      <c r="F423" s="86" t="s">
        <v>1563</v>
      </c>
      <c r="G423" s="86" t="s">
        <v>948</v>
      </c>
      <c r="H423" s="83">
        <v>1</v>
      </c>
      <c r="I423" s="83" t="s">
        <v>778</v>
      </c>
      <c r="J423" s="83">
        <v>25</v>
      </c>
      <c r="K423" s="82" t="s">
        <v>1758</v>
      </c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>
        <v>25</v>
      </c>
      <c r="AU423" s="82"/>
      <c r="AV423" s="82"/>
      <c r="AW423" s="82"/>
      <c r="AX423" s="82"/>
      <c r="AY423" s="82"/>
    </row>
    <row r="424" spans="1:51" ht="14.25" customHeight="1">
      <c r="A424" s="102" t="s">
        <v>1768</v>
      </c>
      <c r="B424" s="102"/>
      <c r="C424" s="102"/>
      <c r="D424" s="102"/>
      <c r="E424" s="102"/>
      <c r="F424" s="102"/>
      <c r="G424" s="102"/>
      <c r="H424" s="102"/>
      <c r="I424" s="83"/>
      <c r="J424" s="82">
        <f>SUM(J418:J423)</f>
        <v>159</v>
      </c>
      <c r="K424" s="83">
        <f t="shared" ref="K424:AY424" si="7">SUM(K418:K423)</f>
        <v>0</v>
      </c>
      <c r="L424" s="83">
        <f t="shared" si="7"/>
        <v>18</v>
      </c>
      <c r="M424" s="83">
        <f t="shared" si="7"/>
        <v>30</v>
      </c>
      <c r="N424" s="83">
        <f t="shared" si="7"/>
        <v>18</v>
      </c>
      <c r="O424" s="83">
        <f t="shared" si="7"/>
        <v>30</v>
      </c>
      <c r="P424" s="83">
        <f t="shared" si="7"/>
        <v>31</v>
      </c>
      <c r="Q424" s="83">
        <f t="shared" si="7"/>
        <v>30</v>
      </c>
      <c r="R424" s="83">
        <f t="shared" si="7"/>
        <v>31</v>
      </c>
      <c r="S424" s="83">
        <f t="shared" si="7"/>
        <v>30</v>
      </c>
      <c r="T424" s="83">
        <f t="shared" si="7"/>
        <v>0</v>
      </c>
      <c r="U424" s="83">
        <f t="shared" si="7"/>
        <v>30</v>
      </c>
      <c r="V424" s="83">
        <f t="shared" si="7"/>
        <v>0</v>
      </c>
      <c r="W424" s="83">
        <f t="shared" si="7"/>
        <v>30</v>
      </c>
      <c r="X424" s="83">
        <f t="shared" si="7"/>
        <v>0</v>
      </c>
      <c r="Y424" s="83">
        <f t="shared" si="7"/>
        <v>30</v>
      </c>
      <c r="Z424" s="83">
        <f t="shared" si="7"/>
        <v>0</v>
      </c>
      <c r="AA424" s="83">
        <f t="shared" si="7"/>
        <v>0</v>
      </c>
      <c r="AB424" s="83">
        <f t="shared" si="7"/>
        <v>0</v>
      </c>
      <c r="AC424" s="83">
        <f t="shared" si="7"/>
        <v>0</v>
      </c>
      <c r="AD424" s="83">
        <f t="shared" si="7"/>
        <v>0</v>
      </c>
      <c r="AE424" s="83">
        <f t="shared" si="7"/>
        <v>30</v>
      </c>
      <c r="AF424" s="83">
        <f t="shared" si="7"/>
        <v>0</v>
      </c>
      <c r="AG424" s="83">
        <f t="shared" si="7"/>
        <v>30</v>
      </c>
      <c r="AH424" s="83">
        <f t="shared" si="7"/>
        <v>0</v>
      </c>
      <c r="AI424" s="83">
        <f t="shared" si="7"/>
        <v>30</v>
      </c>
      <c r="AJ424" s="83">
        <f t="shared" si="7"/>
        <v>0</v>
      </c>
      <c r="AK424" s="83">
        <f t="shared" si="7"/>
        <v>0</v>
      </c>
      <c r="AL424" s="83">
        <f t="shared" si="7"/>
        <v>0</v>
      </c>
      <c r="AM424" s="83">
        <f t="shared" si="7"/>
        <v>0</v>
      </c>
      <c r="AN424" s="83">
        <f t="shared" si="7"/>
        <v>0</v>
      </c>
      <c r="AO424" s="83">
        <f t="shared" si="7"/>
        <v>0</v>
      </c>
      <c r="AP424" s="83">
        <f t="shared" si="7"/>
        <v>0</v>
      </c>
      <c r="AQ424" s="83">
        <f t="shared" si="7"/>
        <v>0</v>
      </c>
      <c r="AR424" s="83">
        <f t="shared" si="7"/>
        <v>25</v>
      </c>
      <c r="AS424" s="83">
        <f t="shared" si="7"/>
        <v>0</v>
      </c>
      <c r="AT424" s="83">
        <f t="shared" si="7"/>
        <v>25</v>
      </c>
      <c r="AU424" s="83">
        <f t="shared" si="7"/>
        <v>0</v>
      </c>
      <c r="AV424" s="83">
        <f t="shared" si="7"/>
        <v>0</v>
      </c>
      <c r="AW424" s="83">
        <f t="shared" si="7"/>
        <v>0</v>
      </c>
      <c r="AX424" s="83">
        <f t="shared" si="7"/>
        <v>0</v>
      </c>
      <c r="AY424" s="83">
        <f t="shared" si="7"/>
        <v>0</v>
      </c>
    </row>
    <row r="425" spans="1:51" ht="14.25" customHeight="1">
      <c r="A425" s="83">
        <v>414</v>
      </c>
      <c r="B425" s="84"/>
      <c r="C425" s="86" t="s">
        <v>854</v>
      </c>
      <c r="D425" s="86" t="s">
        <v>276</v>
      </c>
      <c r="E425" s="86" t="s">
        <v>33</v>
      </c>
      <c r="F425" s="86" t="s">
        <v>67</v>
      </c>
      <c r="G425" s="86" t="s">
        <v>921</v>
      </c>
      <c r="H425" s="83">
        <v>1</v>
      </c>
      <c r="I425" s="83" t="s">
        <v>1652</v>
      </c>
      <c r="J425" s="83">
        <v>31</v>
      </c>
      <c r="K425" s="82" t="s">
        <v>1718</v>
      </c>
      <c r="L425" s="82">
        <v>31</v>
      </c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</row>
    <row r="426" spans="1:51" ht="14.25" customHeight="1">
      <c r="A426" s="83">
        <v>415</v>
      </c>
      <c r="B426" s="84"/>
      <c r="C426" s="86" t="s">
        <v>171</v>
      </c>
      <c r="D426" s="86" t="s">
        <v>1023</v>
      </c>
      <c r="E426" s="86" t="s">
        <v>33</v>
      </c>
      <c r="F426" s="86" t="s">
        <v>209</v>
      </c>
      <c r="G426" s="86" t="s">
        <v>1062</v>
      </c>
      <c r="H426" s="83">
        <v>2</v>
      </c>
      <c r="I426" s="83" t="s">
        <v>1143</v>
      </c>
      <c r="J426" s="83">
        <v>30</v>
      </c>
      <c r="K426" s="82" t="s">
        <v>1718</v>
      </c>
      <c r="L426" s="82">
        <v>30</v>
      </c>
      <c r="M426" s="82"/>
      <c r="N426" s="82">
        <v>30</v>
      </c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</row>
    <row r="427" spans="1:51" ht="14.25" customHeight="1">
      <c r="A427" s="83">
        <v>416</v>
      </c>
      <c r="B427" s="84"/>
      <c r="C427" s="86" t="s">
        <v>171</v>
      </c>
      <c r="D427" s="86" t="s">
        <v>388</v>
      </c>
      <c r="E427" s="86" t="s">
        <v>33</v>
      </c>
      <c r="F427" s="86" t="s">
        <v>428</v>
      </c>
      <c r="G427" s="86" t="s">
        <v>1082</v>
      </c>
      <c r="H427" s="83">
        <v>3</v>
      </c>
      <c r="I427" s="83" t="s">
        <v>693</v>
      </c>
      <c r="J427" s="83">
        <v>50</v>
      </c>
      <c r="K427" s="82" t="s">
        <v>1718</v>
      </c>
      <c r="L427" s="82">
        <v>50</v>
      </c>
      <c r="M427" s="82"/>
      <c r="N427" s="82">
        <v>50</v>
      </c>
      <c r="O427" s="82"/>
      <c r="P427" s="82">
        <v>50</v>
      </c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</row>
    <row r="428" spans="1:51" ht="14.25" customHeight="1">
      <c r="A428" s="83">
        <v>417</v>
      </c>
      <c r="B428" s="84"/>
      <c r="C428" s="86" t="s">
        <v>455</v>
      </c>
      <c r="D428" s="86" t="s">
        <v>463</v>
      </c>
      <c r="E428" s="86" t="s">
        <v>33</v>
      </c>
      <c r="F428" s="86" t="s">
        <v>47</v>
      </c>
      <c r="G428" s="86" t="s">
        <v>228</v>
      </c>
      <c r="H428" s="83">
        <v>2</v>
      </c>
      <c r="I428" s="83" t="s">
        <v>733</v>
      </c>
      <c r="J428" s="83">
        <v>46</v>
      </c>
      <c r="K428" s="82" t="s">
        <v>1718</v>
      </c>
      <c r="L428" s="82">
        <v>46</v>
      </c>
      <c r="M428" s="82"/>
      <c r="N428" s="82">
        <v>46</v>
      </c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</row>
    <row r="429" spans="1:51" ht="14.25" customHeight="1">
      <c r="A429" s="83">
        <v>418</v>
      </c>
      <c r="B429" s="84"/>
      <c r="C429" s="86" t="s">
        <v>455</v>
      </c>
      <c r="D429" s="86" t="s">
        <v>508</v>
      </c>
      <c r="E429" s="86" t="s">
        <v>33</v>
      </c>
      <c r="F429" s="86" t="s">
        <v>281</v>
      </c>
      <c r="G429" s="86" t="s">
        <v>610</v>
      </c>
      <c r="H429" s="83">
        <v>4</v>
      </c>
      <c r="I429" s="83" t="s">
        <v>746</v>
      </c>
      <c r="J429" s="83">
        <v>26</v>
      </c>
      <c r="K429" s="82" t="s">
        <v>1718</v>
      </c>
      <c r="L429" s="82">
        <v>26</v>
      </c>
      <c r="M429" s="82"/>
      <c r="N429" s="82">
        <v>26</v>
      </c>
      <c r="O429" s="82"/>
      <c r="P429" s="82">
        <v>26</v>
      </c>
      <c r="Q429" s="82"/>
      <c r="R429" s="82">
        <v>26</v>
      </c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</row>
    <row r="430" spans="1:51" ht="14.25" customHeight="1">
      <c r="A430" s="83">
        <v>419</v>
      </c>
      <c r="B430" s="84"/>
      <c r="C430" s="86" t="s">
        <v>455</v>
      </c>
      <c r="D430" s="86" t="s">
        <v>313</v>
      </c>
      <c r="E430" s="86" t="s">
        <v>33</v>
      </c>
      <c r="F430" s="86" t="s">
        <v>38</v>
      </c>
      <c r="G430" s="86" t="s">
        <v>645</v>
      </c>
      <c r="H430" s="83">
        <v>4</v>
      </c>
      <c r="I430" s="83" t="s">
        <v>782</v>
      </c>
      <c r="J430" s="83">
        <v>40</v>
      </c>
      <c r="K430" s="82" t="s">
        <v>1718</v>
      </c>
      <c r="L430" s="82">
        <v>24</v>
      </c>
      <c r="M430" s="82">
        <v>16</v>
      </c>
      <c r="N430" s="82">
        <v>24</v>
      </c>
      <c r="O430" s="82">
        <v>16</v>
      </c>
      <c r="P430" s="82">
        <v>24</v>
      </c>
      <c r="Q430" s="82">
        <v>16</v>
      </c>
      <c r="R430" s="82">
        <v>24</v>
      </c>
      <c r="S430" s="82">
        <v>16</v>
      </c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</row>
    <row r="431" spans="1:51" ht="14.25" customHeight="1">
      <c r="A431" s="83">
        <v>420</v>
      </c>
      <c r="B431" s="84"/>
      <c r="C431" s="86" t="s">
        <v>455</v>
      </c>
      <c r="D431" s="86" t="s">
        <v>316</v>
      </c>
      <c r="E431" s="86" t="s">
        <v>33</v>
      </c>
      <c r="F431" s="86" t="s">
        <v>214</v>
      </c>
      <c r="G431" s="86" t="s">
        <v>658</v>
      </c>
      <c r="H431" s="83">
        <v>2</v>
      </c>
      <c r="I431" s="83" t="s">
        <v>753</v>
      </c>
      <c r="J431" s="83">
        <v>31</v>
      </c>
      <c r="K431" s="82" t="s">
        <v>1718</v>
      </c>
      <c r="L431" s="82">
        <v>31</v>
      </c>
      <c r="M431" s="82"/>
      <c r="N431" s="82">
        <v>31</v>
      </c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</row>
    <row r="432" spans="1:51" ht="14.25" customHeight="1">
      <c r="A432" s="83">
        <v>421</v>
      </c>
      <c r="B432" s="84"/>
      <c r="C432" s="86" t="s">
        <v>1528</v>
      </c>
      <c r="D432" s="86" t="s">
        <v>1418</v>
      </c>
      <c r="E432" s="86" t="s">
        <v>33</v>
      </c>
      <c r="F432" s="86" t="s">
        <v>168</v>
      </c>
      <c r="G432" s="86" t="s">
        <v>1451</v>
      </c>
      <c r="H432" s="83">
        <v>3</v>
      </c>
      <c r="I432" s="83" t="s">
        <v>1486</v>
      </c>
      <c r="J432" s="83">
        <v>34</v>
      </c>
      <c r="K432" s="82" t="s">
        <v>1718</v>
      </c>
      <c r="L432" s="82">
        <v>34</v>
      </c>
      <c r="M432" s="82"/>
      <c r="N432" s="82">
        <v>34</v>
      </c>
      <c r="O432" s="82"/>
      <c r="P432" s="82">
        <v>27.2</v>
      </c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</row>
    <row r="433" spans="1:51" ht="14.25" customHeight="1">
      <c r="A433" s="83">
        <v>422</v>
      </c>
      <c r="B433" s="84"/>
      <c r="C433" s="86" t="s">
        <v>854</v>
      </c>
      <c r="D433" s="86" t="s">
        <v>265</v>
      </c>
      <c r="E433" s="86" t="s">
        <v>33</v>
      </c>
      <c r="F433" s="86" t="s">
        <v>281</v>
      </c>
      <c r="G433" s="86" t="s">
        <v>917</v>
      </c>
      <c r="H433" s="83">
        <v>3</v>
      </c>
      <c r="I433" s="83" t="s">
        <v>694</v>
      </c>
      <c r="J433" s="83">
        <v>40</v>
      </c>
      <c r="K433" s="82" t="s">
        <v>1720</v>
      </c>
      <c r="L433" s="82"/>
      <c r="M433" s="82">
        <v>49</v>
      </c>
      <c r="N433" s="82"/>
      <c r="O433" s="82">
        <v>49</v>
      </c>
      <c r="P433" s="82"/>
      <c r="Q433" s="82">
        <v>49</v>
      </c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</row>
    <row r="434" spans="1:51" ht="14.25" customHeight="1">
      <c r="A434" s="83">
        <v>423</v>
      </c>
      <c r="B434" s="84"/>
      <c r="C434" s="86" t="s">
        <v>854</v>
      </c>
      <c r="D434" s="86" t="s">
        <v>279</v>
      </c>
      <c r="E434" s="86" t="s">
        <v>33</v>
      </c>
      <c r="F434" s="86" t="s">
        <v>67</v>
      </c>
      <c r="G434" s="86" t="s">
        <v>921</v>
      </c>
      <c r="H434" s="83">
        <v>1</v>
      </c>
      <c r="I434" s="83" t="s">
        <v>1653</v>
      </c>
      <c r="J434" s="83">
        <v>36</v>
      </c>
      <c r="K434" s="82" t="s">
        <v>1720</v>
      </c>
      <c r="L434" s="82"/>
      <c r="M434" s="82">
        <v>36</v>
      </c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</row>
    <row r="435" spans="1:51" ht="14.25" customHeight="1">
      <c r="A435" s="83">
        <v>424</v>
      </c>
      <c r="B435" s="84"/>
      <c r="C435" s="86" t="s">
        <v>854</v>
      </c>
      <c r="D435" s="86" t="s">
        <v>883</v>
      </c>
      <c r="E435" s="86" t="s">
        <v>33</v>
      </c>
      <c r="F435" s="86" t="s">
        <v>167</v>
      </c>
      <c r="G435" s="86" t="s">
        <v>282</v>
      </c>
      <c r="H435" s="83">
        <v>1</v>
      </c>
      <c r="I435" s="83" t="s">
        <v>980</v>
      </c>
      <c r="J435" s="83">
        <v>39</v>
      </c>
      <c r="K435" s="82" t="s">
        <v>1720</v>
      </c>
      <c r="L435" s="82"/>
      <c r="M435" s="82">
        <v>39</v>
      </c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</row>
    <row r="436" spans="1:51" ht="14.25" customHeight="1">
      <c r="A436" s="83">
        <v>425</v>
      </c>
      <c r="B436" s="84"/>
      <c r="C436" s="86" t="s">
        <v>455</v>
      </c>
      <c r="D436" s="86" t="s">
        <v>317</v>
      </c>
      <c r="E436" s="86" t="s">
        <v>33</v>
      </c>
      <c r="F436" s="86" t="s">
        <v>214</v>
      </c>
      <c r="G436" s="86" t="s">
        <v>658</v>
      </c>
      <c r="H436" s="83">
        <v>2</v>
      </c>
      <c r="I436" s="83" t="s">
        <v>773</v>
      </c>
      <c r="J436" s="83">
        <v>32</v>
      </c>
      <c r="K436" s="82" t="s">
        <v>1720</v>
      </c>
      <c r="L436" s="82"/>
      <c r="M436" s="82">
        <v>32</v>
      </c>
      <c r="N436" s="82"/>
      <c r="O436" s="82">
        <v>32</v>
      </c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</row>
    <row r="437" spans="1:51" ht="14.25" customHeight="1">
      <c r="A437" s="83">
        <v>426</v>
      </c>
      <c r="B437" s="84"/>
      <c r="C437" s="86" t="s">
        <v>854</v>
      </c>
      <c r="D437" s="86" t="s">
        <v>885</v>
      </c>
      <c r="E437" s="86" t="s">
        <v>33</v>
      </c>
      <c r="F437" s="86" t="s">
        <v>167</v>
      </c>
      <c r="G437" s="86" t="s">
        <v>282</v>
      </c>
      <c r="H437" s="83">
        <v>1</v>
      </c>
      <c r="I437" s="83" t="s">
        <v>1643</v>
      </c>
      <c r="J437" s="83">
        <v>42</v>
      </c>
      <c r="K437" s="82" t="s">
        <v>1754</v>
      </c>
      <c r="L437" s="82"/>
      <c r="M437" s="82"/>
      <c r="N437" s="82">
        <v>42</v>
      </c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>
        <v>42</v>
      </c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</row>
    <row r="438" spans="1:51" ht="14.25" customHeight="1">
      <c r="A438" s="83">
        <v>427</v>
      </c>
      <c r="B438" s="84"/>
      <c r="C438" s="86" t="s">
        <v>854</v>
      </c>
      <c r="D438" s="86" t="s">
        <v>884</v>
      </c>
      <c r="E438" s="86" t="s">
        <v>33</v>
      </c>
      <c r="F438" s="86" t="s">
        <v>167</v>
      </c>
      <c r="G438" s="86" t="s">
        <v>282</v>
      </c>
      <c r="H438" s="83">
        <v>1</v>
      </c>
      <c r="I438" s="83" t="s">
        <v>815</v>
      </c>
      <c r="J438" s="83">
        <v>45</v>
      </c>
      <c r="K438" s="82" t="s">
        <v>1719</v>
      </c>
      <c r="L438" s="82"/>
      <c r="M438" s="82"/>
      <c r="N438" s="82"/>
      <c r="O438" s="82">
        <v>45</v>
      </c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</row>
    <row r="439" spans="1:51" ht="14.25" customHeight="1">
      <c r="A439" s="83">
        <v>428</v>
      </c>
      <c r="B439" s="84"/>
      <c r="C439" s="86" t="s">
        <v>854</v>
      </c>
      <c r="D439" s="86" t="s">
        <v>261</v>
      </c>
      <c r="E439" s="86" t="s">
        <v>33</v>
      </c>
      <c r="F439" s="86" t="s">
        <v>209</v>
      </c>
      <c r="G439" s="86" t="s">
        <v>942</v>
      </c>
      <c r="H439" s="83">
        <v>3</v>
      </c>
      <c r="I439" s="83" t="s">
        <v>1651</v>
      </c>
      <c r="J439" s="83">
        <v>42</v>
      </c>
      <c r="K439" s="82" t="s">
        <v>1719</v>
      </c>
      <c r="L439" s="82"/>
      <c r="M439" s="82"/>
      <c r="N439" s="82"/>
      <c r="O439" s="82">
        <v>42</v>
      </c>
      <c r="P439" s="82"/>
      <c r="Q439" s="82">
        <v>42</v>
      </c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</row>
    <row r="440" spans="1:51" ht="14.25" customHeight="1">
      <c r="A440" s="83">
        <v>429</v>
      </c>
      <c r="B440" s="84"/>
      <c r="C440" s="86" t="s">
        <v>455</v>
      </c>
      <c r="D440" s="86" t="s">
        <v>456</v>
      </c>
      <c r="E440" s="86" t="s">
        <v>33</v>
      </c>
      <c r="F440" s="86" t="s">
        <v>168</v>
      </c>
      <c r="G440" s="86" t="s">
        <v>585</v>
      </c>
      <c r="H440" s="83">
        <v>2</v>
      </c>
      <c r="I440" s="83" t="s">
        <v>1539</v>
      </c>
      <c r="J440" s="83">
        <v>26</v>
      </c>
      <c r="K440" s="82" t="s">
        <v>1719</v>
      </c>
      <c r="L440" s="82"/>
      <c r="M440" s="82"/>
      <c r="N440" s="82"/>
      <c r="O440" s="82">
        <v>26</v>
      </c>
      <c r="P440" s="82"/>
      <c r="Q440" s="82">
        <v>26</v>
      </c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</row>
    <row r="441" spans="1:51" ht="14.25" customHeight="1">
      <c r="A441" s="83">
        <v>430</v>
      </c>
      <c r="B441" s="84"/>
      <c r="C441" s="86" t="s">
        <v>455</v>
      </c>
      <c r="D441" s="86" t="s">
        <v>352</v>
      </c>
      <c r="E441" s="86" t="s">
        <v>33</v>
      </c>
      <c r="F441" s="86" t="s">
        <v>47</v>
      </c>
      <c r="G441" s="86" t="s">
        <v>659</v>
      </c>
      <c r="H441" s="83">
        <v>1</v>
      </c>
      <c r="I441" s="83" t="s">
        <v>815</v>
      </c>
      <c r="J441" s="83">
        <v>40</v>
      </c>
      <c r="K441" s="82" t="s">
        <v>1719</v>
      </c>
      <c r="L441" s="82"/>
      <c r="M441" s="82"/>
      <c r="N441" s="82"/>
      <c r="O441" s="82">
        <v>40</v>
      </c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</row>
    <row r="442" spans="1:51" ht="14.25" customHeight="1">
      <c r="A442" s="83">
        <v>431</v>
      </c>
      <c r="B442" s="84"/>
      <c r="C442" s="86" t="s">
        <v>854</v>
      </c>
      <c r="D442" s="86" t="s">
        <v>260</v>
      </c>
      <c r="E442" s="86" t="s">
        <v>33</v>
      </c>
      <c r="F442" s="86" t="s">
        <v>209</v>
      </c>
      <c r="G442" s="86" t="s">
        <v>942</v>
      </c>
      <c r="H442" s="83">
        <v>3</v>
      </c>
      <c r="I442" s="83" t="s">
        <v>1647</v>
      </c>
      <c r="J442" s="83">
        <v>43</v>
      </c>
      <c r="K442" s="82" t="s">
        <v>1742</v>
      </c>
      <c r="L442" s="82"/>
      <c r="M442" s="82"/>
      <c r="N442" s="82"/>
      <c r="O442" s="82"/>
      <c r="P442" s="82">
        <v>43</v>
      </c>
      <c r="Q442" s="82"/>
      <c r="R442" s="82">
        <v>43</v>
      </c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</row>
    <row r="443" spans="1:51" ht="14.25" customHeight="1">
      <c r="A443" s="83">
        <v>432</v>
      </c>
      <c r="B443" s="84"/>
      <c r="C443" s="86" t="s">
        <v>455</v>
      </c>
      <c r="D443" s="86" t="s">
        <v>463</v>
      </c>
      <c r="E443" s="86" t="s">
        <v>33</v>
      </c>
      <c r="F443" s="86" t="s">
        <v>167</v>
      </c>
      <c r="G443" s="86" t="s">
        <v>306</v>
      </c>
      <c r="H443" s="83">
        <v>2</v>
      </c>
      <c r="I443" s="83" t="s">
        <v>692</v>
      </c>
      <c r="J443" s="83">
        <v>46</v>
      </c>
      <c r="K443" s="82" t="s">
        <v>1742</v>
      </c>
      <c r="L443" s="82"/>
      <c r="M443" s="82"/>
      <c r="N443" s="82"/>
      <c r="O443" s="82"/>
      <c r="P443" s="82">
        <v>46</v>
      </c>
      <c r="Q443" s="82"/>
      <c r="R443" s="82">
        <v>46</v>
      </c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</row>
    <row r="444" spans="1:51" ht="14.25" customHeight="1">
      <c r="A444" s="83">
        <v>433</v>
      </c>
      <c r="B444" s="84"/>
      <c r="C444" s="86" t="s">
        <v>455</v>
      </c>
      <c r="D444" s="86" t="s">
        <v>500</v>
      </c>
      <c r="E444" s="86" t="s">
        <v>33</v>
      </c>
      <c r="F444" s="86" t="s">
        <v>47</v>
      </c>
      <c r="G444" s="86" t="s">
        <v>228</v>
      </c>
      <c r="H444" s="83">
        <v>2</v>
      </c>
      <c r="I444" s="83" t="s">
        <v>692</v>
      </c>
      <c r="J444" s="83">
        <v>42</v>
      </c>
      <c r="K444" s="82" t="s">
        <v>1742</v>
      </c>
      <c r="L444" s="82"/>
      <c r="M444" s="82"/>
      <c r="N444" s="82"/>
      <c r="O444" s="82"/>
      <c r="P444" s="82">
        <v>42</v>
      </c>
      <c r="Q444" s="82"/>
      <c r="R444" s="82">
        <v>42</v>
      </c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</row>
    <row r="445" spans="1:51" ht="14.25" customHeight="1">
      <c r="A445" s="83">
        <v>434</v>
      </c>
      <c r="B445" s="84"/>
      <c r="C445" s="86" t="s">
        <v>455</v>
      </c>
      <c r="D445" s="86" t="s">
        <v>491</v>
      </c>
      <c r="E445" s="86" t="s">
        <v>33</v>
      </c>
      <c r="F445" s="86" t="s">
        <v>67</v>
      </c>
      <c r="G445" s="86" t="s">
        <v>608</v>
      </c>
      <c r="H445" s="83">
        <v>2</v>
      </c>
      <c r="I445" s="83" t="s">
        <v>1611</v>
      </c>
      <c r="J445" s="83">
        <v>48</v>
      </c>
      <c r="K445" s="82" t="s">
        <v>1742</v>
      </c>
      <c r="L445" s="82"/>
      <c r="M445" s="82"/>
      <c r="N445" s="82"/>
      <c r="O445" s="82"/>
      <c r="P445" s="82">
        <v>48</v>
      </c>
      <c r="Q445" s="82"/>
      <c r="R445" s="82">
        <v>48</v>
      </c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</row>
    <row r="446" spans="1:51" ht="14.25" customHeight="1">
      <c r="A446" s="83">
        <v>435</v>
      </c>
      <c r="B446" s="84"/>
      <c r="C446" s="86" t="s">
        <v>455</v>
      </c>
      <c r="D446" s="86" t="s">
        <v>350</v>
      </c>
      <c r="E446" s="86" t="s">
        <v>33</v>
      </c>
      <c r="F446" s="86" t="s">
        <v>214</v>
      </c>
      <c r="G446" s="86" t="s">
        <v>659</v>
      </c>
      <c r="H446" s="83">
        <v>1</v>
      </c>
      <c r="I446" s="83" t="s">
        <v>812</v>
      </c>
      <c r="J446" s="83">
        <v>40</v>
      </c>
      <c r="K446" s="82" t="s">
        <v>1742</v>
      </c>
      <c r="L446" s="82"/>
      <c r="M446" s="82"/>
      <c r="N446" s="82"/>
      <c r="O446" s="82"/>
      <c r="P446" s="82">
        <v>40</v>
      </c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</row>
    <row r="447" spans="1:51" ht="14.25" customHeight="1">
      <c r="A447" s="83">
        <v>436</v>
      </c>
      <c r="B447" s="84"/>
      <c r="C447" s="86" t="s">
        <v>455</v>
      </c>
      <c r="D447" s="86" t="s">
        <v>465</v>
      </c>
      <c r="E447" s="86" t="s">
        <v>33</v>
      </c>
      <c r="F447" s="86" t="s">
        <v>167</v>
      </c>
      <c r="G447" s="86" t="s">
        <v>306</v>
      </c>
      <c r="H447" s="83">
        <v>2</v>
      </c>
      <c r="I447" s="83" t="s">
        <v>701</v>
      </c>
      <c r="J447" s="83">
        <v>22</v>
      </c>
      <c r="K447" s="82" t="s">
        <v>1728</v>
      </c>
      <c r="L447" s="82"/>
      <c r="M447" s="82"/>
      <c r="N447" s="82"/>
      <c r="O447" s="82"/>
      <c r="P447" s="82"/>
      <c r="Q447" s="82">
        <v>22</v>
      </c>
      <c r="R447" s="82"/>
      <c r="S447" s="82">
        <v>22</v>
      </c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</row>
    <row r="448" spans="1:51" ht="14.25" customHeight="1">
      <c r="A448" s="83">
        <v>437</v>
      </c>
      <c r="B448" s="84"/>
      <c r="C448" s="86" t="s">
        <v>455</v>
      </c>
      <c r="D448" s="86" t="s">
        <v>501</v>
      </c>
      <c r="E448" s="86" t="s">
        <v>33</v>
      </c>
      <c r="F448" s="86" t="s">
        <v>47</v>
      </c>
      <c r="G448" s="86" t="s">
        <v>228</v>
      </c>
      <c r="H448" s="83">
        <v>2</v>
      </c>
      <c r="I448" s="83" t="s">
        <v>701</v>
      </c>
      <c r="J448" s="83">
        <v>42</v>
      </c>
      <c r="K448" s="82" t="s">
        <v>1728</v>
      </c>
      <c r="L448" s="82"/>
      <c r="M448" s="82"/>
      <c r="N448" s="82"/>
      <c r="O448" s="82"/>
      <c r="P448" s="82"/>
      <c r="Q448" s="82">
        <v>42</v>
      </c>
      <c r="R448" s="82"/>
      <c r="S448" s="82">
        <v>42</v>
      </c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</row>
    <row r="449" spans="1:51" ht="14.25" customHeight="1">
      <c r="A449" s="83">
        <v>438</v>
      </c>
      <c r="B449" s="84"/>
      <c r="C449" s="86" t="s">
        <v>455</v>
      </c>
      <c r="D449" s="86" t="s">
        <v>492</v>
      </c>
      <c r="E449" s="86" t="s">
        <v>33</v>
      </c>
      <c r="F449" s="86" t="s">
        <v>67</v>
      </c>
      <c r="G449" s="86" t="s">
        <v>608</v>
      </c>
      <c r="H449" s="83">
        <v>2</v>
      </c>
      <c r="I449" s="83" t="s">
        <v>1612</v>
      </c>
      <c r="J449" s="83">
        <v>47</v>
      </c>
      <c r="K449" s="82" t="s">
        <v>1728</v>
      </c>
      <c r="L449" s="82"/>
      <c r="M449" s="82"/>
      <c r="N449" s="82"/>
      <c r="O449" s="82"/>
      <c r="P449" s="82"/>
      <c r="Q449" s="82">
        <v>47</v>
      </c>
      <c r="R449" s="82"/>
      <c r="S449" s="82">
        <v>47</v>
      </c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</row>
    <row r="450" spans="1:51" ht="14.25" customHeight="1">
      <c r="A450" s="83">
        <v>439</v>
      </c>
      <c r="B450" s="84"/>
      <c r="C450" s="86" t="s">
        <v>1233</v>
      </c>
      <c r="D450" s="86" t="s">
        <v>1257</v>
      </c>
      <c r="E450" s="86" t="s">
        <v>33</v>
      </c>
      <c r="F450" s="86" t="s">
        <v>214</v>
      </c>
      <c r="G450" s="86" t="s">
        <v>1300</v>
      </c>
      <c r="H450" s="83">
        <v>1</v>
      </c>
      <c r="I450" s="83" t="s">
        <v>1368</v>
      </c>
      <c r="J450" s="83">
        <v>49</v>
      </c>
      <c r="K450" s="82" t="s">
        <v>1728</v>
      </c>
      <c r="L450" s="82"/>
      <c r="M450" s="82"/>
      <c r="N450" s="82"/>
      <c r="O450" s="82"/>
      <c r="P450" s="82"/>
      <c r="Q450" s="82">
        <v>39.200000000000003</v>
      </c>
      <c r="R450" s="82"/>
      <c r="S450" s="82">
        <v>39.200000000000003</v>
      </c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</row>
    <row r="451" spans="1:51" ht="14.25" customHeight="1">
      <c r="A451" s="83">
        <v>440</v>
      </c>
      <c r="B451" s="84"/>
      <c r="C451" s="86" t="s">
        <v>171</v>
      </c>
      <c r="D451" s="86" t="s">
        <v>386</v>
      </c>
      <c r="E451" s="86" t="s">
        <v>33</v>
      </c>
      <c r="F451" s="86" t="s">
        <v>428</v>
      </c>
      <c r="G451" s="86" t="s">
        <v>1082</v>
      </c>
      <c r="H451" s="83">
        <v>3</v>
      </c>
      <c r="I451" s="83" t="s">
        <v>695</v>
      </c>
      <c r="J451" s="83">
        <v>50</v>
      </c>
      <c r="K451" s="82" t="s">
        <v>1721</v>
      </c>
      <c r="L451" s="82"/>
      <c r="M451" s="82"/>
      <c r="N451" s="82"/>
      <c r="O451" s="82"/>
      <c r="P451" s="82"/>
      <c r="Q451" s="82"/>
      <c r="R451" s="82">
        <v>50</v>
      </c>
      <c r="S451" s="82"/>
      <c r="T451" s="82">
        <v>50</v>
      </c>
      <c r="U451" s="82"/>
      <c r="V451" s="82">
        <v>50</v>
      </c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</row>
    <row r="452" spans="1:51" ht="14.25" customHeight="1">
      <c r="A452" s="83">
        <v>441</v>
      </c>
      <c r="B452" s="84"/>
      <c r="C452" s="86" t="s">
        <v>455</v>
      </c>
      <c r="D452" s="86" t="s">
        <v>318</v>
      </c>
      <c r="E452" s="86" t="s">
        <v>33</v>
      </c>
      <c r="F452" s="86" t="s">
        <v>214</v>
      </c>
      <c r="G452" s="86" t="s">
        <v>658</v>
      </c>
      <c r="H452" s="83">
        <v>2</v>
      </c>
      <c r="I452" s="83" t="s">
        <v>711</v>
      </c>
      <c r="J452" s="83">
        <v>36</v>
      </c>
      <c r="K452" s="82" t="s">
        <v>1721</v>
      </c>
      <c r="L452" s="82"/>
      <c r="M452" s="82"/>
      <c r="N452" s="82"/>
      <c r="O452" s="82"/>
      <c r="P452" s="82"/>
      <c r="Q452" s="82"/>
      <c r="R452" s="82">
        <v>36</v>
      </c>
      <c r="S452" s="82"/>
      <c r="T452" s="82">
        <v>36</v>
      </c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</row>
    <row r="453" spans="1:51" ht="14.25" customHeight="1">
      <c r="A453" s="83">
        <v>442</v>
      </c>
      <c r="B453" s="84"/>
      <c r="C453" s="86" t="s">
        <v>1528</v>
      </c>
      <c r="D453" s="86" t="s">
        <v>1417</v>
      </c>
      <c r="E453" s="86" t="s">
        <v>33</v>
      </c>
      <c r="F453" s="86" t="s">
        <v>168</v>
      </c>
      <c r="G453" s="86" t="s">
        <v>1451</v>
      </c>
      <c r="H453" s="83">
        <v>3</v>
      </c>
      <c r="I453" s="83" t="s">
        <v>1485</v>
      </c>
      <c r="J453" s="83">
        <v>33</v>
      </c>
      <c r="K453" s="82" t="s">
        <v>1721</v>
      </c>
      <c r="L453" s="82"/>
      <c r="M453" s="82"/>
      <c r="N453" s="82"/>
      <c r="O453" s="82"/>
      <c r="P453" s="82"/>
      <c r="Q453" s="82"/>
      <c r="R453" s="82">
        <v>33</v>
      </c>
      <c r="S453" s="82"/>
      <c r="T453" s="82">
        <v>33</v>
      </c>
      <c r="U453" s="82"/>
      <c r="V453" s="82">
        <v>26.4</v>
      </c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</row>
    <row r="454" spans="1:51" ht="14.25" customHeight="1">
      <c r="A454" s="83">
        <v>443</v>
      </c>
      <c r="B454" s="84"/>
      <c r="C454" s="86" t="s">
        <v>854</v>
      </c>
      <c r="D454" s="86" t="s">
        <v>266</v>
      </c>
      <c r="E454" s="86" t="s">
        <v>33</v>
      </c>
      <c r="F454" s="86" t="s">
        <v>281</v>
      </c>
      <c r="G454" s="86" t="s">
        <v>917</v>
      </c>
      <c r="H454" s="83">
        <v>3</v>
      </c>
      <c r="I454" s="83" t="s">
        <v>696</v>
      </c>
      <c r="J454" s="83">
        <v>42</v>
      </c>
      <c r="K454" s="82" t="s">
        <v>1722</v>
      </c>
      <c r="L454" s="82"/>
      <c r="M454" s="82"/>
      <c r="N454" s="82"/>
      <c r="O454" s="82"/>
      <c r="P454" s="82"/>
      <c r="Q454" s="82"/>
      <c r="R454" s="82"/>
      <c r="S454" s="82">
        <v>42</v>
      </c>
      <c r="T454" s="82"/>
      <c r="U454" s="82">
        <v>42</v>
      </c>
      <c r="V454" s="82"/>
      <c r="W454" s="82">
        <v>42</v>
      </c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</row>
    <row r="455" spans="1:51" ht="14.25" customHeight="1">
      <c r="A455" s="83">
        <v>444</v>
      </c>
      <c r="B455" s="84"/>
      <c r="C455" s="86" t="s">
        <v>854</v>
      </c>
      <c r="D455" s="86" t="s">
        <v>264</v>
      </c>
      <c r="E455" s="86" t="s">
        <v>33</v>
      </c>
      <c r="F455" s="86" t="s">
        <v>168</v>
      </c>
      <c r="G455" s="86" t="s">
        <v>375</v>
      </c>
      <c r="H455" s="83">
        <v>2</v>
      </c>
      <c r="I455" s="83" t="s">
        <v>712</v>
      </c>
      <c r="J455" s="83">
        <v>42</v>
      </c>
      <c r="K455" s="82" t="s">
        <v>1722</v>
      </c>
      <c r="L455" s="82"/>
      <c r="M455" s="82"/>
      <c r="N455" s="82"/>
      <c r="O455" s="82"/>
      <c r="P455" s="82"/>
      <c r="Q455" s="82"/>
      <c r="R455" s="82"/>
      <c r="S455" s="82">
        <v>42</v>
      </c>
      <c r="T455" s="82"/>
      <c r="U455" s="82">
        <v>42</v>
      </c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</row>
    <row r="456" spans="1:51" ht="14.25" customHeight="1">
      <c r="A456" s="83">
        <v>445</v>
      </c>
      <c r="B456" s="84"/>
      <c r="C456" s="86" t="s">
        <v>171</v>
      </c>
      <c r="D456" s="86" t="s">
        <v>396</v>
      </c>
      <c r="E456" s="86" t="s">
        <v>33</v>
      </c>
      <c r="F456" s="86" t="s">
        <v>428</v>
      </c>
      <c r="G456" s="86" t="s">
        <v>1064</v>
      </c>
      <c r="H456" s="83">
        <v>3</v>
      </c>
      <c r="I456" s="83" t="s">
        <v>1146</v>
      </c>
      <c r="J456" s="83">
        <v>49</v>
      </c>
      <c r="K456" s="82" t="s">
        <v>1722</v>
      </c>
      <c r="L456" s="82"/>
      <c r="M456" s="82"/>
      <c r="N456" s="82"/>
      <c r="O456" s="82"/>
      <c r="P456" s="82"/>
      <c r="Q456" s="82"/>
      <c r="R456" s="82"/>
      <c r="S456" s="82">
        <v>49</v>
      </c>
      <c r="T456" s="82"/>
      <c r="U456" s="82">
        <v>49</v>
      </c>
      <c r="V456" s="82"/>
      <c r="W456" s="82">
        <v>49</v>
      </c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</row>
    <row r="457" spans="1:51" ht="14.25" customHeight="1">
      <c r="A457" s="83">
        <v>446</v>
      </c>
      <c r="B457" s="84"/>
      <c r="C457" s="86" t="s">
        <v>455</v>
      </c>
      <c r="D457" s="86" t="s">
        <v>500</v>
      </c>
      <c r="E457" s="86" t="s">
        <v>33</v>
      </c>
      <c r="F457" s="86" t="s">
        <v>167</v>
      </c>
      <c r="G457" s="86" t="s">
        <v>306</v>
      </c>
      <c r="H457" s="83">
        <v>2</v>
      </c>
      <c r="I457" s="83" t="s">
        <v>734</v>
      </c>
      <c r="J457" s="83">
        <v>42</v>
      </c>
      <c r="K457" s="82" t="s">
        <v>1749</v>
      </c>
      <c r="L457" s="82"/>
      <c r="M457" s="82"/>
      <c r="N457" s="82"/>
      <c r="O457" s="82"/>
      <c r="P457" s="82"/>
      <c r="Q457" s="82"/>
      <c r="R457" s="82"/>
      <c r="S457" s="82"/>
      <c r="T457" s="82">
        <v>42</v>
      </c>
      <c r="U457" s="82"/>
      <c r="V457" s="82">
        <v>42</v>
      </c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</row>
    <row r="458" spans="1:51" ht="14.25" customHeight="1">
      <c r="A458" s="83">
        <v>447</v>
      </c>
      <c r="B458" s="84"/>
      <c r="C458" s="86" t="s">
        <v>455</v>
      </c>
      <c r="D458" s="86" t="s">
        <v>486</v>
      </c>
      <c r="E458" s="86" t="s">
        <v>33</v>
      </c>
      <c r="F458" s="86" t="s">
        <v>67</v>
      </c>
      <c r="G458" s="86" t="s">
        <v>608</v>
      </c>
      <c r="H458" s="83">
        <v>2</v>
      </c>
      <c r="I458" s="83" t="s">
        <v>1609</v>
      </c>
      <c r="J458" s="83">
        <v>45</v>
      </c>
      <c r="K458" s="82" t="s">
        <v>1749</v>
      </c>
      <c r="L458" s="82"/>
      <c r="M458" s="82"/>
      <c r="N458" s="82"/>
      <c r="O458" s="82"/>
      <c r="P458" s="82"/>
      <c r="Q458" s="82"/>
      <c r="R458" s="82"/>
      <c r="S458" s="82"/>
      <c r="T458" s="82">
        <v>45</v>
      </c>
      <c r="U458" s="82"/>
      <c r="V458" s="82">
        <v>45</v>
      </c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</row>
    <row r="459" spans="1:51" ht="14.25" customHeight="1">
      <c r="A459" s="83">
        <v>448</v>
      </c>
      <c r="B459" s="84"/>
      <c r="C459" s="86" t="s">
        <v>455</v>
      </c>
      <c r="D459" s="86" t="s">
        <v>495</v>
      </c>
      <c r="E459" s="86" t="s">
        <v>33</v>
      </c>
      <c r="F459" s="86" t="s">
        <v>38</v>
      </c>
      <c r="G459" s="86" t="s">
        <v>231</v>
      </c>
      <c r="H459" s="83">
        <v>2</v>
      </c>
      <c r="I459" s="83" t="s">
        <v>734</v>
      </c>
      <c r="J459" s="83">
        <v>39</v>
      </c>
      <c r="K459" s="82" t="s">
        <v>1749</v>
      </c>
      <c r="L459" s="82"/>
      <c r="M459" s="82"/>
      <c r="N459" s="82"/>
      <c r="O459" s="82"/>
      <c r="P459" s="82"/>
      <c r="Q459" s="82"/>
      <c r="R459" s="82"/>
      <c r="S459" s="82"/>
      <c r="T459" s="82">
        <v>39</v>
      </c>
      <c r="U459" s="82"/>
      <c r="V459" s="82">
        <v>39</v>
      </c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</row>
    <row r="460" spans="1:51" ht="14.25" customHeight="1">
      <c r="A460" s="83">
        <v>449</v>
      </c>
      <c r="B460" s="84"/>
      <c r="C460" s="86" t="s">
        <v>455</v>
      </c>
      <c r="D460" s="86" t="s">
        <v>316</v>
      </c>
      <c r="E460" s="86" t="s">
        <v>33</v>
      </c>
      <c r="F460" s="86" t="s">
        <v>47</v>
      </c>
      <c r="G460" s="86" t="s">
        <v>658</v>
      </c>
      <c r="H460" s="83">
        <v>1</v>
      </c>
      <c r="I460" s="83" t="s">
        <v>1535</v>
      </c>
      <c r="J460" s="83">
        <v>31</v>
      </c>
      <c r="K460" s="82" t="s">
        <v>1749</v>
      </c>
      <c r="L460" s="82"/>
      <c r="M460" s="82"/>
      <c r="N460" s="82"/>
      <c r="O460" s="82"/>
      <c r="P460" s="82"/>
      <c r="Q460" s="82"/>
      <c r="R460" s="82"/>
      <c r="S460" s="82"/>
      <c r="T460" s="82">
        <v>31</v>
      </c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</row>
    <row r="461" spans="1:51" ht="14.25" customHeight="1">
      <c r="A461" s="83">
        <v>450</v>
      </c>
      <c r="B461" s="84"/>
      <c r="C461" s="86" t="s">
        <v>854</v>
      </c>
      <c r="D461" s="86" t="s">
        <v>263</v>
      </c>
      <c r="E461" s="86" t="s">
        <v>33</v>
      </c>
      <c r="F461" s="86" t="s">
        <v>209</v>
      </c>
      <c r="G461" s="86" t="s">
        <v>942</v>
      </c>
      <c r="H461" s="83">
        <v>3</v>
      </c>
      <c r="I461" s="83" t="s">
        <v>1649</v>
      </c>
      <c r="J461" s="83">
        <v>43</v>
      </c>
      <c r="K461" s="82" t="s">
        <v>1737</v>
      </c>
      <c r="L461" s="82"/>
      <c r="M461" s="82"/>
      <c r="N461" s="82"/>
      <c r="O461" s="82"/>
      <c r="P461" s="82"/>
      <c r="Q461" s="82"/>
      <c r="R461" s="82"/>
      <c r="S461" s="82"/>
      <c r="T461" s="82"/>
      <c r="U461" s="82">
        <v>43</v>
      </c>
      <c r="V461" s="82"/>
      <c r="W461" s="82">
        <v>43</v>
      </c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</row>
    <row r="462" spans="1:51" ht="14.25" customHeight="1">
      <c r="A462" s="83">
        <v>451</v>
      </c>
      <c r="B462" s="84"/>
      <c r="C462" s="86" t="s">
        <v>455</v>
      </c>
      <c r="D462" s="86" t="s">
        <v>501</v>
      </c>
      <c r="E462" s="86" t="s">
        <v>33</v>
      </c>
      <c r="F462" s="86" t="s">
        <v>167</v>
      </c>
      <c r="G462" s="86" t="s">
        <v>306</v>
      </c>
      <c r="H462" s="83">
        <v>2</v>
      </c>
      <c r="I462" s="83" t="s">
        <v>735</v>
      </c>
      <c r="J462" s="83">
        <v>42</v>
      </c>
      <c r="K462" s="82" t="s">
        <v>1737</v>
      </c>
      <c r="L462" s="82"/>
      <c r="M462" s="82"/>
      <c r="N462" s="82"/>
      <c r="O462" s="82"/>
      <c r="P462" s="82"/>
      <c r="Q462" s="82"/>
      <c r="R462" s="82"/>
      <c r="S462" s="82"/>
      <c r="T462" s="82"/>
      <c r="U462" s="82">
        <v>42</v>
      </c>
      <c r="V462" s="82"/>
      <c r="W462" s="82">
        <v>42</v>
      </c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</row>
    <row r="463" spans="1:51" ht="14.25" customHeight="1">
      <c r="A463" s="83">
        <v>452</v>
      </c>
      <c r="B463" s="84"/>
      <c r="C463" s="86" t="s">
        <v>455</v>
      </c>
      <c r="D463" s="86" t="s">
        <v>487</v>
      </c>
      <c r="E463" s="86" t="s">
        <v>33</v>
      </c>
      <c r="F463" s="86" t="s">
        <v>67</v>
      </c>
      <c r="G463" s="86" t="s">
        <v>608</v>
      </c>
      <c r="H463" s="83">
        <v>2</v>
      </c>
      <c r="I463" s="83" t="s">
        <v>1610</v>
      </c>
      <c r="J463" s="83">
        <v>47</v>
      </c>
      <c r="K463" s="82" t="s">
        <v>1737</v>
      </c>
      <c r="L463" s="82"/>
      <c r="M463" s="82"/>
      <c r="N463" s="82"/>
      <c r="O463" s="82"/>
      <c r="P463" s="82"/>
      <c r="Q463" s="82"/>
      <c r="R463" s="82"/>
      <c r="S463" s="82"/>
      <c r="T463" s="82"/>
      <c r="U463" s="82">
        <v>47</v>
      </c>
      <c r="V463" s="82"/>
      <c r="W463" s="82">
        <v>47</v>
      </c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</row>
    <row r="464" spans="1:51" ht="14.25" customHeight="1">
      <c r="A464" s="83">
        <v>453</v>
      </c>
      <c r="B464" s="84"/>
      <c r="C464" s="86" t="s">
        <v>455</v>
      </c>
      <c r="D464" s="86" t="s">
        <v>496</v>
      </c>
      <c r="E464" s="86" t="s">
        <v>33</v>
      </c>
      <c r="F464" s="86" t="s">
        <v>38</v>
      </c>
      <c r="G464" s="86" t="s">
        <v>231</v>
      </c>
      <c r="H464" s="83">
        <v>2</v>
      </c>
      <c r="I464" s="83" t="s">
        <v>735</v>
      </c>
      <c r="J464" s="83">
        <v>47</v>
      </c>
      <c r="K464" s="82" t="s">
        <v>1737</v>
      </c>
      <c r="L464" s="82"/>
      <c r="M464" s="82"/>
      <c r="N464" s="82"/>
      <c r="O464" s="82"/>
      <c r="P464" s="82"/>
      <c r="Q464" s="82"/>
      <c r="R464" s="82"/>
      <c r="S464" s="82"/>
      <c r="T464" s="82"/>
      <c r="U464" s="82">
        <v>47</v>
      </c>
      <c r="V464" s="82"/>
      <c r="W464" s="82">
        <v>47</v>
      </c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</row>
    <row r="465" spans="1:51" ht="14.25" customHeight="1">
      <c r="A465" s="83">
        <v>454</v>
      </c>
      <c r="B465" s="84"/>
      <c r="C465" s="86" t="s">
        <v>455</v>
      </c>
      <c r="D465" s="86" t="s">
        <v>317</v>
      </c>
      <c r="E465" s="86" t="s">
        <v>33</v>
      </c>
      <c r="F465" s="86" t="s">
        <v>47</v>
      </c>
      <c r="G465" s="86" t="s">
        <v>658</v>
      </c>
      <c r="H465" s="83">
        <v>1</v>
      </c>
      <c r="I465" s="83" t="s">
        <v>1534</v>
      </c>
      <c r="J465" s="83">
        <v>32</v>
      </c>
      <c r="K465" s="82" t="s">
        <v>1737</v>
      </c>
      <c r="L465" s="82"/>
      <c r="M465" s="82"/>
      <c r="N465" s="82"/>
      <c r="O465" s="82"/>
      <c r="P465" s="82"/>
      <c r="Q465" s="82"/>
      <c r="R465" s="82"/>
      <c r="S465" s="82"/>
      <c r="T465" s="82"/>
      <c r="U465" s="82">
        <v>32</v>
      </c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</row>
    <row r="466" spans="1:51" ht="14.25" customHeight="1">
      <c r="A466" s="83">
        <v>455</v>
      </c>
      <c r="B466" s="84"/>
      <c r="C466" s="86" t="s">
        <v>1233</v>
      </c>
      <c r="D466" s="86" t="s">
        <v>1256</v>
      </c>
      <c r="E466" s="86" t="s">
        <v>33</v>
      </c>
      <c r="F466" s="86" t="s">
        <v>214</v>
      </c>
      <c r="G466" s="86" t="s">
        <v>1300</v>
      </c>
      <c r="H466" s="83">
        <v>1</v>
      </c>
      <c r="I466" s="83" t="s">
        <v>1367</v>
      </c>
      <c r="J466" s="83">
        <v>44</v>
      </c>
      <c r="K466" s="82" t="s">
        <v>1737</v>
      </c>
      <c r="L466" s="82"/>
      <c r="M466" s="82"/>
      <c r="N466" s="82"/>
      <c r="O466" s="82"/>
      <c r="P466" s="82"/>
      <c r="Q466" s="82"/>
      <c r="R466" s="82"/>
      <c r="S466" s="82"/>
      <c r="T466" s="82"/>
      <c r="U466" s="82">
        <v>35.200000000000003</v>
      </c>
      <c r="V466" s="82"/>
      <c r="W466" s="82">
        <v>35.200000000000003</v>
      </c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</row>
    <row r="467" spans="1:51" ht="14.25" customHeight="1">
      <c r="A467" s="83">
        <v>456</v>
      </c>
      <c r="B467" s="84"/>
      <c r="C467" s="86" t="s">
        <v>455</v>
      </c>
      <c r="D467" s="86" t="s">
        <v>476</v>
      </c>
      <c r="E467" s="86" t="s">
        <v>33</v>
      </c>
      <c r="F467" s="86" t="s">
        <v>47</v>
      </c>
      <c r="G467" s="86" t="s">
        <v>605</v>
      </c>
      <c r="H467" s="83">
        <v>1</v>
      </c>
      <c r="I467" s="83" t="s">
        <v>729</v>
      </c>
      <c r="J467" s="83">
        <v>45</v>
      </c>
      <c r="K467" s="82" t="s">
        <v>1746</v>
      </c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>
        <v>45</v>
      </c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</row>
    <row r="468" spans="1:51" ht="14.25" customHeight="1">
      <c r="A468" s="83">
        <v>457</v>
      </c>
      <c r="B468" s="84"/>
      <c r="C468" s="86" t="s">
        <v>455</v>
      </c>
      <c r="D468" s="86" t="s">
        <v>351</v>
      </c>
      <c r="E468" s="86" t="s">
        <v>33</v>
      </c>
      <c r="F468" s="86" t="s">
        <v>214</v>
      </c>
      <c r="G468" s="86" t="s">
        <v>659</v>
      </c>
      <c r="H468" s="83">
        <v>1</v>
      </c>
      <c r="I468" s="83" t="s">
        <v>729</v>
      </c>
      <c r="J468" s="83">
        <v>41</v>
      </c>
      <c r="K468" s="82" t="s">
        <v>1746</v>
      </c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>
        <v>41</v>
      </c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</row>
    <row r="469" spans="1:51" ht="14.25" customHeight="1">
      <c r="A469" s="83">
        <v>458</v>
      </c>
      <c r="B469" s="84"/>
      <c r="C469" s="86" t="s">
        <v>455</v>
      </c>
      <c r="D469" s="86" t="s">
        <v>469</v>
      </c>
      <c r="E469" s="86" t="s">
        <v>33</v>
      </c>
      <c r="F469" s="86" t="s">
        <v>47</v>
      </c>
      <c r="G469" s="86" t="s">
        <v>605</v>
      </c>
      <c r="H469" s="83">
        <v>1</v>
      </c>
      <c r="I469" s="83" t="s">
        <v>738</v>
      </c>
      <c r="J469" s="83">
        <v>39</v>
      </c>
      <c r="K469" s="82" t="s">
        <v>1750</v>
      </c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>
        <v>39</v>
      </c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</row>
    <row r="470" spans="1:51" ht="14.25" customHeight="1">
      <c r="A470" s="83">
        <v>459</v>
      </c>
      <c r="B470" s="84"/>
      <c r="C470" s="86" t="s">
        <v>854</v>
      </c>
      <c r="D470" s="86" t="s">
        <v>267</v>
      </c>
      <c r="E470" s="86" t="s">
        <v>33</v>
      </c>
      <c r="F470" s="86" t="s">
        <v>281</v>
      </c>
      <c r="G470" s="86" t="s">
        <v>917</v>
      </c>
      <c r="H470" s="83">
        <v>3</v>
      </c>
      <c r="I470" s="83" t="s">
        <v>715</v>
      </c>
      <c r="J470" s="83">
        <v>42</v>
      </c>
      <c r="K470" s="82" t="s">
        <v>1723</v>
      </c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>
        <v>42</v>
      </c>
      <c r="Y470" s="82"/>
      <c r="Z470" s="82">
        <v>42</v>
      </c>
      <c r="AA470" s="82"/>
      <c r="AB470" s="82">
        <v>42</v>
      </c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</row>
    <row r="471" spans="1:51" ht="14.25" customHeight="1">
      <c r="A471" s="83">
        <v>460</v>
      </c>
      <c r="B471" s="84"/>
      <c r="C471" s="86" t="s">
        <v>854</v>
      </c>
      <c r="D471" s="86" t="s">
        <v>886</v>
      </c>
      <c r="E471" s="86" t="s">
        <v>33</v>
      </c>
      <c r="F471" s="86" t="s">
        <v>167</v>
      </c>
      <c r="G471" s="86" t="s">
        <v>282</v>
      </c>
      <c r="H471" s="83">
        <v>1</v>
      </c>
      <c r="I471" s="83" t="s">
        <v>1564</v>
      </c>
      <c r="J471" s="83">
        <v>18</v>
      </c>
      <c r="K471" s="82" t="s">
        <v>1723</v>
      </c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>
        <v>18</v>
      </c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</row>
    <row r="472" spans="1:51" ht="14.25" customHeight="1">
      <c r="A472" s="83">
        <v>461</v>
      </c>
      <c r="B472" s="84"/>
      <c r="C472" s="86" t="s">
        <v>171</v>
      </c>
      <c r="D472" s="86" t="s">
        <v>387</v>
      </c>
      <c r="E472" s="86" t="s">
        <v>33</v>
      </c>
      <c r="F472" s="86" t="s">
        <v>428</v>
      </c>
      <c r="G472" s="86" t="s">
        <v>1082</v>
      </c>
      <c r="H472" s="83">
        <v>3</v>
      </c>
      <c r="I472" s="83" t="s">
        <v>715</v>
      </c>
      <c r="J472" s="83">
        <v>49</v>
      </c>
      <c r="K472" s="82" t="s">
        <v>1723</v>
      </c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>
        <v>49</v>
      </c>
      <c r="Y472" s="82"/>
      <c r="Z472" s="82">
        <v>49</v>
      </c>
      <c r="AA472" s="82"/>
      <c r="AB472" s="82">
        <v>49</v>
      </c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</row>
    <row r="473" spans="1:51" ht="14.25" customHeight="1">
      <c r="A473" s="83">
        <v>462</v>
      </c>
      <c r="B473" s="84"/>
      <c r="C473" s="86" t="s">
        <v>455</v>
      </c>
      <c r="D473" s="86" t="s">
        <v>502</v>
      </c>
      <c r="E473" s="86" t="s">
        <v>33</v>
      </c>
      <c r="F473" s="86" t="s">
        <v>47</v>
      </c>
      <c r="G473" s="86" t="s">
        <v>228</v>
      </c>
      <c r="H473" s="83">
        <v>2</v>
      </c>
      <c r="I473" s="83" t="s">
        <v>739</v>
      </c>
      <c r="J473" s="83">
        <v>49</v>
      </c>
      <c r="K473" s="82" t="s">
        <v>1723</v>
      </c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>
        <v>49</v>
      </c>
      <c r="Y473" s="82"/>
      <c r="Z473" s="82">
        <v>49</v>
      </c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</row>
    <row r="474" spans="1:51" ht="14.25" customHeight="1">
      <c r="A474" s="83">
        <v>463</v>
      </c>
      <c r="B474" s="84"/>
      <c r="C474" s="86" t="s">
        <v>455</v>
      </c>
      <c r="D474" s="86" t="s">
        <v>465</v>
      </c>
      <c r="E474" s="86" t="s">
        <v>33</v>
      </c>
      <c r="F474" s="86" t="s">
        <v>168</v>
      </c>
      <c r="G474" s="86" t="s">
        <v>606</v>
      </c>
      <c r="H474" s="83">
        <v>1</v>
      </c>
      <c r="I474" s="83" t="s">
        <v>719</v>
      </c>
      <c r="J474" s="83">
        <v>22</v>
      </c>
      <c r="K474" s="82" t="s">
        <v>1723</v>
      </c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>
        <v>22</v>
      </c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</row>
    <row r="475" spans="1:51" ht="14.25" customHeight="1">
      <c r="A475" s="83">
        <v>464</v>
      </c>
      <c r="B475" s="84"/>
      <c r="C475" s="86" t="s">
        <v>455</v>
      </c>
      <c r="D475" s="86" t="s">
        <v>488</v>
      </c>
      <c r="E475" s="86" t="s">
        <v>33</v>
      </c>
      <c r="F475" s="86" t="s">
        <v>67</v>
      </c>
      <c r="G475" s="86" t="s">
        <v>608</v>
      </c>
      <c r="H475" s="83">
        <v>2</v>
      </c>
      <c r="I475" s="83" t="s">
        <v>739</v>
      </c>
      <c r="J475" s="83">
        <v>41</v>
      </c>
      <c r="K475" s="82" t="s">
        <v>1723</v>
      </c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>
        <v>41</v>
      </c>
      <c r="Y475" s="82"/>
      <c r="Z475" s="82">
        <v>41</v>
      </c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</row>
    <row r="476" spans="1:51" ht="14.25" customHeight="1">
      <c r="A476" s="83">
        <v>465</v>
      </c>
      <c r="B476" s="84"/>
      <c r="C476" s="86" t="s">
        <v>455</v>
      </c>
      <c r="D476" s="86" t="s">
        <v>354</v>
      </c>
      <c r="E476" s="86" t="s">
        <v>33</v>
      </c>
      <c r="F476" s="86" t="s">
        <v>214</v>
      </c>
      <c r="G476" s="86" t="s">
        <v>659</v>
      </c>
      <c r="H476" s="83">
        <v>2</v>
      </c>
      <c r="I476" s="83" t="s">
        <v>739</v>
      </c>
      <c r="J476" s="83">
        <v>42</v>
      </c>
      <c r="K476" s="82" t="s">
        <v>1723</v>
      </c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>
        <v>42</v>
      </c>
      <c r="Y476" s="82"/>
      <c r="Z476" s="82">
        <v>42</v>
      </c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</row>
    <row r="477" spans="1:51" ht="14.25" customHeight="1">
      <c r="A477" s="83">
        <v>466</v>
      </c>
      <c r="B477" s="84"/>
      <c r="C477" s="86" t="s">
        <v>854</v>
      </c>
      <c r="D477" s="86" t="s">
        <v>271</v>
      </c>
      <c r="E477" s="86" t="s">
        <v>33</v>
      </c>
      <c r="F477" s="86" t="s">
        <v>47</v>
      </c>
      <c r="G477" s="86" t="s">
        <v>283</v>
      </c>
      <c r="H477" s="83">
        <v>2</v>
      </c>
      <c r="I477" s="83" t="s">
        <v>740</v>
      </c>
      <c r="J477" s="83">
        <v>46</v>
      </c>
      <c r="K477" s="82" t="s">
        <v>1743</v>
      </c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>
        <v>46</v>
      </c>
      <c r="Z477" s="82"/>
      <c r="AA477" s="82">
        <v>46</v>
      </c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</row>
    <row r="478" spans="1:51" ht="14.25" customHeight="1">
      <c r="A478" s="83">
        <v>467</v>
      </c>
      <c r="B478" s="84"/>
      <c r="C478" s="86" t="s">
        <v>455</v>
      </c>
      <c r="D478" s="86" t="s">
        <v>489</v>
      </c>
      <c r="E478" s="86" t="s">
        <v>33</v>
      </c>
      <c r="F478" s="86" t="s">
        <v>67</v>
      </c>
      <c r="G478" s="86" t="s">
        <v>608</v>
      </c>
      <c r="H478" s="83">
        <v>2</v>
      </c>
      <c r="I478" s="83" t="s">
        <v>740</v>
      </c>
      <c r="J478" s="83">
        <v>44</v>
      </c>
      <c r="K478" s="82" t="s">
        <v>1743</v>
      </c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>
        <v>44</v>
      </c>
      <c r="Z478" s="82"/>
      <c r="AA478" s="82">
        <v>44</v>
      </c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</row>
    <row r="479" spans="1:51" ht="14.25" customHeight="1">
      <c r="A479" s="83">
        <v>468</v>
      </c>
      <c r="B479" s="84"/>
      <c r="C479" s="86" t="s">
        <v>455</v>
      </c>
      <c r="D479" s="86" t="s">
        <v>353</v>
      </c>
      <c r="E479" s="86" t="s">
        <v>33</v>
      </c>
      <c r="F479" s="86" t="s">
        <v>214</v>
      </c>
      <c r="G479" s="86" t="s">
        <v>659</v>
      </c>
      <c r="H479" s="83">
        <v>2</v>
      </c>
      <c r="I479" s="83" t="s">
        <v>740</v>
      </c>
      <c r="J479" s="83">
        <v>40</v>
      </c>
      <c r="K479" s="82" t="s">
        <v>1743</v>
      </c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>
        <v>40</v>
      </c>
      <c r="Z479" s="82"/>
      <c r="AA479" s="82">
        <v>40</v>
      </c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</row>
    <row r="480" spans="1:51" ht="14.25" customHeight="1">
      <c r="A480" s="83">
        <v>469</v>
      </c>
      <c r="B480" s="84"/>
      <c r="C480" s="86" t="s">
        <v>854</v>
      </c>
      <c r="D480" s="86" t="s">
        <v>262</v>
      </c>
      <c r="E480" s="86" t="s">
        <v>33</v>
      </c>
      <c r="F480" s="86" t="s">
        <v>209</v>
      </c>
      <c r="G480" s="86" t="s">
        <v>942</v>
      </c>
      <c r="H480" s="83">
        <v>3</v>
      </c>
      <c r="I480" s="83" t="s">
        <v>1650</v>
      </c>
      <c r="J480" s="83">
        <v>40</v>
      </c>
      <c r="K480" s="82" t="s">
        <v>1755</v>
      </c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>
        <v>40</v>
      </c>
      <c r="AA480" s="82"/>
      <c r="AB480" s="82"/>
      <c r="AC480" s="82"/>
      <c r="AD480" s="82">
        <v>40</v>
      </c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</row>
    <row r="481" spans="1:51" ht="14.25" customHeight="1">
      <c r="A481" s="83">
        <v>470</v>
      </c>
      <c r="B481" s="84"/>
      <c r="C481" s="86" t="s">
        <v>171</v>
      </c>
      <c r="D481" s="87" t="s">
        <v>1520</v>
      </c>
      <c r="E481" s="86" t="s">
        <v>33</v>
      </c>
      <c r="F481" s="86" t="s">
        <v>1523</v>
      </c>
      <c r="G481" s="86" t="s">
        <v>1524</v>
      </c>
      <c r="H481" s="83">
        <v>1</v>
      </c>
      <c r="I481" s="83" t="s">
        <v>1525</v>
      </c>
      <c r="J481" s="83">
        <v>37</v>
      </c>
      <c r="K481" s="82" t="s">
        <v>1755</v>
      </c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>
        <v>22.2</v>
      </c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</row>
    <row r="482" spans="1:51" ht="14.25" customHeight="1">
      <c r="A482" s="83">
        <v>471</v>
      </c>
      <c r="B482" s="84"/>
      <c r="C482" s="86" t="s">
        <v>455</v>
      </c>
      <c r="D482" s="86" t="s">
        <v>465</v>
      </c>
      <c r="E482" s="86" t="s">
        <v>33</v>
      </c>
      <c r="F482" s="86" t="s">
        <v>71</v>
      </c>
      <c r="G482" s="86" t="s">
        <v>609</v>
      </c>
      <c r="H482" s="83">
        <v>3</v>
      </c>
      <c r="I482" s="83" t="s">
        <v>745</v>
      </c>
      <c r="J482" s="83">
        <v>22</v>
      </c>
      <c r="K482" s="82" t="s">
        <v>1755</v>
      </c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>
        <v>22</v>
      </c>
      <c r="AA482" s="82"/>
      <c r="AB482" s="82">
        <v>22</v>
      </c>
      <c r="AC482" s="82"/>
      <c r="AD482" s="82">
        <v>22</v>
      </c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</row>
    <row r="483" spans="1:51" ht="14.25" customHeight="1">
      <c r="A483" s="83">
        <v>472</v>
      </c>
      <c r="B483" s="84"/>
      <c r="C483" s="86" t="s">
        <v>854</v>
      </c>
      <c r="D483" s="86" t="s">
        <v>278</v>
      </c>
      <c r="E483" s="86" t="s">
        <v>33</v>
      </c>
      <c r="F483" s="86" t="s">
        <v>281</v>
      </c>
      <c r="G483" s="86" t="s">
        <v>917</v>
      </c>
      <c r="H483" s="83">
        <v>2</v>
      </c>
      <c r="I483" s="83" t="s">
        <v>700</v>
      </c>
      <c r="J483" s="83">
        <v>29</v>
      </c>
      <c r="K483" s="82" t="s">
        <v>1727</v>
      </c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>
        <v>29</v>
      </c>
      <c r="AB483" s="82"/>
      <c r="AC483" s="82">
        <v>29</v>
      </c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</row>
    <row r="484" spans="1:51" ht="14.25" customHeight="1">
      <c r="A484" s="83">
        <v>473</v>
      </c>
      <c r="B484" s="84"/>
      <c r="C484" s="86" t="s">
        <v>854</v>
      </c>
      <c r="D484" s="86" t="s">
        <v>263</v>
      </c>
      <c r="E484" s="86" t="s">
        <v>33</v>
      </c>
      <c r="F484" s="86" t="s">
        <v>168</v>
      </c>
      <c r="G484" s="86" t="s">
        <v>375</v>
      </c>
      <c r="H484" s="83">
        <v>2</v>
      </c>
      <c r="I484" s="83" t="s">
        <v>700</v>
      </c>
      <c r="J484" s="83">
        <v>43</v>
      </c>
      <c r="K484" s="82" t="s">
        <v>1727</v>
      </c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>
        <v>43</v>
      </c>
      <c r="AB484" s="82"/>
      <c r="AC484" s="82">
        <v>43</v>
      </c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</row>
    <row r="485" spans="1:51" ht="14.25" customHeight="1">
      <c r="A485" s="83">
        <v>474</v>
      </c>
      <c r="B485" s="84"/>
      <c r="C485" s="86" t="s">
        <v>171</v>
      </c>
      <c r="D485" s="87" t="s">
        <v>1521</v>
      </c>
      <c r="E485" s="86" t="s">
        <v>33</v>
      </c>
      <c r="F485" s="86" t="s">
        <v>1523</v>
      </c>
      <c r="G485" s="86" t="s">
        <v>1524</v>
      </c>
      <c r="H485" s="83">
        <v>1</v>
      </c>
      <c r="I485" s="83" t="s">
        <v>1526</v>
      </c>
      <c r="J485" s="83">
        <v>41</v>
      </c>
      <c r="K485" s="82" t="s">
        <v>1744</v>
      </c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>
        <v>24.6</v>
      </c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</row>
    <row r="486" spans="1:51" ht="14.25" customHeight="1">
      <c r="A486" s="83">
        <v>475</v>
      </c>
      <c r="B486" s="84"/>
      <c r="C486" s="86" t="s">
        <v>455</v>
      </c>
      <c r="D486" s="86" t="s">
        <v>502</v>
      </c>
      <c r="E486" s="86" t="s">
        <v>33</v>
      </c>
      <c r="F486" s="86" t="s">
        <v>167</v>
      </c>
      <c r="G486" s="86" t="s">
        <v>306</v>
      </c>
      <c r="H486" s="83">
        <v>2</v>
      </c>
      <c r="I486" s="83" t="s">
        <v>736</v>
      </c>
      <c r="J486" s="83">
        <v>49</v>
      </c>
      <c r="K486" s="82" t="s">
        <v>1744</v>
      </c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>
        <v>49</v>
      </c>
      <c r="AC486" s="82"/>
      <c r="AD486" s="82">
        <v>49</v>
      </c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</row>
    <row r="487" spans="1:51" ht="14.25" customHeight="1">
      <c r="A487" s="83">
        <v>476</v>
      </c>
      <c r="B487" s="84"/>
      <c r="C487" s="86" t="s">
        <v>455</v>
      </c>
      <c r="D487" s="86" t="s">
        <v>466</v>
      </c>
      <c r="E487" s="86" t="s">
        <v>33</v>
      </c>
      <c r="F487" s="86" t="s">
        <v>47</v>
      </c>
      <c r="G487" s="86" t="s">
        <v>228</v>
      </c>
      <c r="H487" s="83">
        <v>2</v>
      </c>
      <c r="I487" s="83" t="s">
        <v>736</v>
      </c>
      <c r="J487" s="83">
        <v>45</v>
      </c>
      <c r="K487" s="82" t="s">
        <v>1744</v>
      </c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>
        <v>45</v>
      </c>
      <c r="AC487" s="82"/>
      <c r="AD487" s="82">
        <v>45</v>
      </c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</row>
    <row r="488" spans="1:51" ht="14.25" customHeight="1">
      <c r="A488" s="83">
        <v>477</v>
      </c>
      <c r="B488" s="84"/>
      <c r="C488" s="86" t="s">
        <v>455</v>
      </c>
      <c r="D488" s="86" t="s">
        <v>490</v>
      </c>
      <c r="E488" s="86" t="s">
        <v>33</v>
      </c>
      <c r="F488" s="86" t="s">
        <v>67</v>
      </c>
      <c r="G488" s="86" t="s">
        <v>608</v>
      </c>
      <c r="H488" s="83">
        <v>2</v>
      </c>
      <c r="I488" s="83" t="s">
        <v>736</v>
      </c>
      <c r="J488" s="83">
        <v>46</v>
      </c>
      <c r="K488" s="82" t="s">
        <v>1744</v>
      </c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>
        <v>46</v>
      </c>
      <c r="AC488" s="82"/>
      <c r="AD488" s="82">
        <v>46</v>
      </c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</row>
    <row r="489" spans="1:51" ht="14.25" customHeight="1">
      <c r="A489" s="83">
        <v>478</v>
      </c>
      <c r="B489" s="84"/>
      <c r="C489" s="86" t="s">
        <v>455</v>
      </c>
      <c r="D489" s="86" t="s">
        <v>356</v>
      </c>
      <c r="E489" s="86" t="s">
        <v>33</v>
      </c>
      <c r="F489" s="86" t="s">
        <v>214</v>
      </c>
      <c r="G489" s="86" t="s">
        <v>659</v>
      </c>
      <c r="H489" s="83">
        <v>2</v>
      </c>
      <c r="I489" s="83" t="s">
        <v>736</v>
      </c>
      <c r="J489" s="83">
        <v>39</v>
      </c>
      <c r="K489" s="82" t="s">
        <v>1744</v>
      </c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>
        <v>38</v>
      </c>
      <c r="AC489" s="82"/>
      <c r="AD489" s="82">
        <v>38</v>
      </c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</row>
    <row r="490" spans="1:51" ht="14.25" customHeight="1">
      <c r="A490" s="83">
        <v>479</v>
      </c>
      <c r="B490" s="84"/>
      <c r="C490" s="86" t="s">
        <v>854</v>
      </c>
      <c r="D490" s="86" t="s">
        <v>264</v>
      </c>
      <c r="E490" s="86" t="s">
        <v>33</v>
      </c>
      <c r="F490" s="86" t="s">
        <v>209</v>
      </c>
      <c r="G490" s="86" t="s">
        <v>942</v>
      </c>
      <c r="H490" s="83">
        <v>3</v>
      </c>
      <c r="I490" s="83" t="s">
        <v>1648</v>
      </c>
      <c r="J490" s="83">
        <v>42</v>
      </c>
      <c r="K490" s="82" t="s">
        <v>1745</v>
      </c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>
        <v>42</v>
      </c>
      <c r="AD490" s="82"/>
      <c r="AE490" s="82">
        <v>42</v>
      </c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</row>
    <row r="491" spans="1:51" ht="14.25" customHeight="1">
      <c r="A491" s="83">
        <v>480</v>
      </c>
      <c r="B491" s="84"/>
      <c r="C491" s="86" t="s">
        <v>455</v>
      </c>
      <c r="D491" s="86" t="s">
        <v>503</v>
      </c>
      <c r="E491" s="86" t="s">
        <v>33</v>
      </c>
      <c r="F491" s="86" t="s">
        <v>167</v>
      </c>
      <c r="G491" s="86" t="s">
        <v>306</v>
      </c>
      <c r="H491" s="83">
        <v>2</v>
      </c>
      <c r="I491" s="83" t="s">
        <v>737</v>
      </c>
      <c r="J491" s="83">
        <v>45</v>
      </c>
      <c r="K491" s="82" t="s">
        <v>1745</v>
      </c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>
        <v>45</v>
      </c>
      <c r="AD491" s="82"/>
      <c r="AE491" s="82">
        <v>45</v>
      </c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</row>
    <row r="492" spans="1:51" ht="14.25" customHeight="1">
      <c r="A492" s="83">
        <v>481</v>
      </c>
      <c r="B492" s="84"/>
      <c r="C492" s="86" t="s">
        <v>455</v>
      </c>
      <c r="D492" s="86" t="s">
        <v>467</v>
      </c>
      <c r="E492" s="86" t="s">
        <v>33</v>
      </c>
      <c r="F492" s="86" t="s">
        <v>47</v>
      </c>
      <c r="G492" s="86" t="s">
        <v>228</v>
      </c>
      <c r="H492" s="83">
        <v>2</v>
      </c>
      <c r="I492" s="83" t="s">
        <v>737</v>
      </c>
      <c r="J492" s="83">
        <v>46</v>
      </c>
      <c r="K492" s="82" t="s">
        <v>1745</v>
      </c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>
        <v>46</v>
      </c>
      <c r="AD492" s="82"/>
      <c r="AE492" s="82">
        <v>46</v>
      </c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</row>
    <row r="493" spans="1:51" ht="14.25" customHeight="1">
      <c r="A493" s="83">
        <v>482</v>
      </c>
      <c r="B493" s="84"/>
      <c r="C493" s="86" t="s">
        <v>455</v>
      </c>
      <c r="D493" s="86" t="s">
        <v>348</v>
      </c>
      <c r="E493" s="86" t="s">
        <v>33</v>
      </c>
      <c r="F493" s="86" t="s">
        <v>214</v>
      </c>
      <c r="G493" s="86" t="s">
        <v>659</v>
      </c>
      <c r="H493" s="83">
        <v>2</v>
      </c>
      <c r="I493" s="83" t="s">
        <v>737</v>
      </c>
      <c r="J493" s="83">
        <v>36</v>
      </c>
      <c r="K493" s="82" t="s">
        <v>1745</v>
      </c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>
        <v>36</v>
      </c>
      <c r="AD493" s="82"/>
      <c r="AE493" s="82">
        <v>36</v>
      </c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</row>
    <row r="494" spans="1:51" ht="14.25" customHeight="1">
      <c r="A494" s="83">
        <v>483</v>
      </c>
      <c r="B494" s="84"/>
      <c r="C494" s="86" t="s">
        <v>171</v>
      </c>
      <c r="D494" s="86" t="s">
        <v>395</v>
      </c>
      <c r="E494" s="86" t="s">
        <v>33</v>
      </c>
      <c r="F494" s="86" t="s">
        <v>428</v>
      </c>
      <c r="G494" s="86" t="s">
        <v>1064</v>
      </c>
      <c r="H494" s="83">
        <v>3</v>
      </c>
      <c r="I494" s="83" t="s">
        <v>1537</v>
      </c>
      <c r="J494" s="83">
        <v>48</v>
      </c>
      <c r="K494" s="82" t="s">
        <v>1738</v>
      </c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>
        <v>48</v>
      </c>
      <c r="AE494" s="82"/>
      <c r="AF494" s="82">
        <v>48</v>
      </c>
      <c r="AG494" s="82"/>
      <c r="AH494" s="82">
        <v>48</v>
      </c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</row>
    <row r="495" spans="1:51" ht="14.25" customHeight="1">
      <c r="A495" s="83">
        <v>484</v>
      </c>
      <c r="B495" s="84"/>
      <c r="C495" s="86" t="s">
        <v>171</v>
      </c>
      <c r="D495" s="87" t="s">
        <v>1522</v>
      </c>
      <c r="E495" s="86" t="s">
        <v>33</v>
      </c>
      <c r="F495" s="86" t="s">
        <v>1523</v>
      </c>
      <c r="G495" s="86" t="s">
        <v>1524</v>
      </c>
      <c r="H495" s="83">
        <v>1</v>
      </c>
      <c r="I495" s="83" t="s">
        <v>1527</v>
      </c>
      <c r="J495" s="83">
        <v>36</v>
      </c>
      <c r="K495" s="82" t="s">
        <v>1738</v>
      </c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>
        <v>21.6</v>
      </c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</row>
    <row r="496" spans="1:51" ht="14.25" customHeight="1">
      <c r="A496" s="83">
        <v>485</v>
      </c>
      <c r="B496" s="84"/>
      <c r="C496" s="86" t="s">
        <v>455</v>
      </c>
      <c r="D496" s="86" t="s">
        <v>508</v>
      </c>
      <c r="E496" s="86" t="s">
        <v>33</v>
      </c>
      <c r="F496" s="86" t="s">
        <v>168</v>
      </c>
      <c r="G496" s="86" t="s">
        <v>607</v>
      </c>
      <c r="H496" s="83">
        <v>3</v>
      </c>
      <c r="I496" s="83" t="s">
        <v>709</v>
      </c>
      <c r="J496" s="83">
        <v>26</v>
      </c>
      <c r="K496" s="82" t="s">
        <v>1738</v>
      </c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>
        <v>26</v>
      </c>
      <c r="AE496" s="82"/>
      <c r="AF496" s="82">
        <v>26</v>
      </c>
      <c r="AG496" s="82"/>
      <c r="AH496" s="82">
        <v>26</v>
      </c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</row>
    <row r="497" spans="1:51" ht="14.25" customHeight="1">
      <c r="A497" s="83">
        <v>486</v>
      </c>
      <c r="B497" s="84"/>
      <c r="C497" s="86" t="s">
        <v>171</v>
      </c>
      <c r="D497" s="86" t="s">
        <v>397</v>
      </c>
      <c r="E497" s="86" t="s">
        <v>33</v>
      </c>
      <c r="F497" s="86" t="s">
        <v>428</v>
      </c>
      <c r="G497" s="86" t="s">
        <v>1064</v>
      </c>
      <c r="H497" s="83">
        <v>3</v>
      </c>
      <c r="I497" s="83" t="s">
        <v>1538</v>
      </c>
      <c r="J497" s="83">
        <v>48</v>
      </c>
      <c r="K497" s="82" t="s">
        <v>1739</v>
      </c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>
        <v>48</v>
      </c>
      <c r="AF497" s="82"/>
      <c r="AG497" s="82">
        <v>48</v>
      </c>
      <c r="AH497" s="82"/>
      <c r="AI497" s="82">
        <v>48</v>
      </c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</row>
    <row r="498" spans="1:51" ht="14.25" customHeight="1">
      <c r="A498" s="83">
        <v>487</v>
      </c>
      <c r="B498" s="84"/>
      <c r="C498" s="86" t="s">
        <v>854</v>
      </c>
      <c r="D498" s="86" t="s">
        <v>279</v>
      </c>
      <c r="E498" s="86" t="s">
        <v>33</v>
      </c>
      <c r="F498" s="86" t="s">
        <v>281</v>
      </c>
      <c r="G498" s="86" t="s">
        <v>917</v>
      </c>
      <c r="H498" s="83">
        <v>2</v>
      </c>
      <c r="I498" s="83" t="s">
        <v>707</v>
      </c>
      <c r="J498" s="83">
        <v>39</v>
      </c>
      <c r="K498" s="82" t="s">
        <v>1736</v>
      </c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>
        <v>39</v>
      </c>
      <c r="AG498" s="82"/>
      <c r="AH498" s="82">
        <v>39</v>
      </c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</row>
    <row r="499" spans="1:51" ht="14.25" customHeight="1">
      <c r="A499" s="83">
        <v>488</v>
      </c>
      <c r="B499" s="84"/>
      <c r="C499" s="86" t="s">
        <v>854</v>
      </c>
      <c r="D499" s="86" t="s">
        <v>277</v>
      </c>
      <c r="E499" s="86" t="s">
        <v>33</v>
      </c>
      <c r="F499" s="86" t="s">
        <v>67</v>
      </c>
      <c r="G499" s="86" t="s">
        <v>921</v>
      </c>
      <c r="H499" s="83">
        <v>1</v>
      </c>
      <c r="I499" s="83" t="s">
        <v>982</v>
      </c>
      <c r="J499" s="83">
        <v>32</v>
      </c>
      <c r="K499" s="82" t="s">
        <v>1736</v>
      </c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>
        <v>32</v>
      </c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</row>
    <row r="500" spans="1:51" ht="14.25" customHeight="1">
      <c r="A500" s="83">
        <v>489</v>
      </c>
      <c r="B500" s="84"/>
      <c r="C500" s="86" t="s">
        <v>455</v>
      </c>
      <c r="D500" s="86" t="s">
        <v>350</v>
      </c>
      <c r="E500" s="86" t="s">
        <v>33</v>
      </c>
      <c r="F500" s="86" t="s">
        <v>167</v>
      </c>
      <c r="G500" s="86" t="s">
        <v>306</v>
      </c>
      <c r="H500" s="83">
        <v>2</v>
      </c>
      <c r="I500" s="83" t="s">
        <v>707</v>
      </c>
      <c r="J500" s="83">
        <v>40</v>
      </c>
      <c r="K500" s="82" t="s">
        <v>1736</v>
      </c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>
        <v>40</v>
      </c>
      <c r="AG500" s="82"/>
      <c r="AH500" s="82">
        <v>40</v>
      </c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</row>
    <row r="501" spans="1:51" ht="14.25" customHeight="1">
      <c r="A501" s="83">
        <v>490</v>
      </c>
      <c r="B501" s="84"/>
      <c r="C501" s="86" t="s">
        <v>854</v>
      </c>
      <c r="D501" s="86" t="s">
        <v>276</v>
      </c>
      <c r="E501" s="86" t="s">
        <v>33</v>
      </c>
      <c r="F501" s="86" t="s">
        <v>281</v>
      </c>
      <c r="G501" s="86" t="s">
        <v>917</v>
      </c>
      <c r="H501" s="83">
        <v>2</v>
      </c>
      <c r="I501" s="83" t="s">
        <v>702</v>
      </c>
      <c r="J501" s="83">
        <v>31</v>
      </c>
      <c r="K501" s="82" t="s">
        <v>1729</v>
      </c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>
        <v>31</v>
      </c>
      <c r="AH501" s="82"/>
      <c r="AI501" s="82">
        <v>31</v>
      </c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</row>
    <row r="502" spans="1:51" ht="14.25" customHeight="1">
      <c r="A502" s="83">
        <v>491</v>
      </c>
      <c r="B502" s="84"/>
      <c r="C502" s="86" t="s">
        <v>854</v>
      </c>
      <c r="D502" s="86" t="s">
        <v>278</v>
      </c>
      <c r="E502" s="86" t="s">
        <v>33</v>
      </c>
      <c r="F502" s="86" t="s">
        <v>67</v>
      </c>
      <c r="G502" s="86" t="s">
        <v>921</v>
      </c>
      <c r="H502" s="83">
        <v>1</v>
      </c>
      <c r="I502" s="83" t="s">
        <v>983</v>
      </c>
      <c r="J502" s="83">
        <v>29</v>
      </c>
      <c r="K502" s="82" t="s">
        <v>1729</v>
      </c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>
        <v>29</v>
      </c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</row>
    <row r="503" spans="1:51" ht="14.25" customHeight="1">
      <c r="A503" s="83">
        <v>492</v>
      </c>
      <c r="B503" s="84"/>
      <c r="C503" s="86" t="s">
        <v>455</v>
      </c>
      <c r="D503" s="86" t="s">
        <v>351</v>
      </c>
      <c r="E503" s="86" t="s">
        <v>33</v>
      </c>
      <c r="F503" s="86" t="s">
        <v>167</v>
      </c>
      <c r="G503" s="86" t="s">
        <v>306</v>
      </c>
      <c r="H503" s="83">
        <v>2</v>
      </c>
      <c r="I503" s="83" t="s">
        <v>702</v>
      </c>
      <c r="J503" s="83">
        <v>41</v>
      </c>
      <c r="K503" s="82" t="s">
        <v>1729</v>
      </c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>
        <v>41</v>
      </c>
      <c r="AH503" s="82"/>
      <c r="AI503" s="82">
        <v>41</v>
      </c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</row>
    <row r="504" spans="1:51" ht="14.25" customHeight="1">
      <c r="A504" s="83">
        <v>493</v>
      </c>
      <c r="B504" s="84"/>
      <c r="C504" s="86" t="s">
        <v>455</v>
      </c>
      <c r="D504" s="86" t="s">
        <v>477</v>
      </c>
      <c r="E504" s="86" t="s">
        <v>33</v>
      </c>
      <c r="F504" s="86" t="s">
        <v>47</v>
      </c>
      <c r="G504" s="86" t="s">
        <v>605</v>
      </c>
      <c r="H504" s="83">
        <v>1</v>
      </c>
      <c r="I504" s="83" t="s">
        <v>741</v>
      </c>
      <c r="J504" s="83">
        <v>44</v>
      </c>
      <c r="K504" s="82" t="s">
        <v>1751</v>
      </c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>
        <v>44</v>
      </c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</row>
    <row r="505" spans="1:51" ht="14.25" customHeight="1">
      <c r="A505" s="83">
        <v>494</v>
      </c>
      <c r="B505" s="84"/>
      <c r="C505" s="86" t="s">
        <v>455</v>
      </c>
      <c r="D505" s="86" t="s">
        <v>478</v>
      </c>
      <c r="E505" s="86" t="s">
        <v>33</v>
      </c>
      <c r="F505" s="86" t="s">
        <v>47</v>
      </c>
      <c r="G505" s="86" t="s">
        <v>605</v>
      </c>
      <c r="H505" s="83">
        <v>1</v>
      </c>
      <c r="I505" s="83" t="s">
        <v>742</v>
      </c>
      <c r="J505" s="83">
        <v>44</v>
      </c>
      <c r="K505" s="82" t="s">
        <v>1752</v>
      </c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82">
        <v>44</v>
      </c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</row>
    <row r="506" spans="1:51" ht="14.25" customHeight="1">
      <c r="A506" s="83">
        <v>495</v>
      </c>
      <c r="B506" s="84"/>
      <c r="C506" s="86" t="s">
        <v>455</v>
      </c>
      <c r="D506" s="86" t="s">
        <v>506</v>
      </c>
      <c r="E506" s="86" t="s">
        <v>33</v>
      </c>
      <c r="F506" s="86" t="s">
        <v>47</v>
      </c>
      <c r="G506" s="86" t="s">
        <v>228</v>
      </c>
      <c r="H506" s="83">
        <v>2</v>
      </c>
      <c r="I506" s="83" t="s">
        <v>730</v>
      </c>
      <c r="J506" s="83">
        <v>46</v>
      </c>
      <c r="K506" s="82" t="s">
        <v>1747</v>
      </c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82"/>
      <c r="AJ506" s="82">
        <v>46</v>
      </c>
      <c r="AK506" s="82"/>
      <c r="AL506" s="82">
        <v>46</v>
      </c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</row>
    <row r="507" spans="1:51" ht="14.25" customHeight="1">
      <c r="A507" s="83">
        <v>496</v>
      </c>
      <c r="B507" s="84"/>
      <c r="C507" s="86" t="s">
        <v>455</v>
      </c>
      <c r="D507" s="86" t="s">
        <v>493</v>
      </c>
      <c r="E507" s="86" t="s">
        <v>33</v>
      </c>
      <c r="F507" s="86" t="s">
        <v>67</v>
      </c>
      <c r="G507" s="86" t="s">
        <v>608</v>
      </c>
      <c r="H507" s="83">
        <v>2</v>
      </c>
      <c r="I507" s="83" t="s">
        <v>730</v>
      </c>
      <c r="J507" s="83">
        <v>47</v>
      </c>
      <c r="K507" s="82" t="s">
        <v>1747</v>
      </c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82"/>
      <c r="AJ507" s="82">
        <v>47</v>
      </c>
      <c r="AK507" s="82"/>
      <c r="AL507" s="82">
        <v>47</v>
      </c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</row>
    <row r="508" spans="1:51" ht="14.25" customHeight="1">
      <c r="A508" s="83">
        <v>497</v>
      </c>
      <c r="B508" s="84"/>
      <c r="C508" s="86" t="s">
        <v>854</v>
      </c>
      <c r="D508" s="86" t="s">
        <v>273</v>
      </c>
      <c r="E508" s="86" t="s">
        <v>33</v>
      </c>
      <c r="F508" s="86" t="s">
        <v>47</v>
      </c>
      <c r="G508" s="86" t="s">
        <v>283</v>
      </c>
      <c r="H508" s="83">
        <v>2</v>
      </c>
      <c r="I508" s="83" t="s">
        <v>731</v>
      </c>
      <c r="J508" s="83">
        <v>46</v>
      </c>
      <c r="K508" s="82" t="s">
        <v>1748</v>
      </c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82"/>
      <c r="AJ508" s="82"/>
      <c r="AK508" s="82">
        <v>46</v>
      </c>
      <c r="AL508" s="82"/>
      <c r="AM508" s="82">
        <v>46</v>
      </c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</row>
    <row r="509" spans="1:51" ht="14.25" customHeight="1">
      <c r="A509" s="83">
        <v>498</v>
      </c>
      <c r="B509" s="84"/>
      <c r="C509" s="86" t="s">
        <v>455</v>
      </c>
      <c r="D509" s="86" t="s">
        <v>494</v>
      </c>
      <c r="E509" s="86" t="s">
        <v>33</v>
      </c>
      <c r="F509" s="86" t="s">
        <v>67</v>
      </c>
      <c r="G509" s="86" t="s">
        <v>608</v>
      </c>
      <c r="H509" s="83">
        <v>2</v>
      </c>
      <c r="I509" s="83" t="s">
        <v>731</v>
      </c>
      <c r="J509" s="83">
        <v>33</v>
      </c>
      <c r="K509" s="82" t="s">
        <v>1748</v>
      </c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82"/>
      <c r="AJ509" s="82"/>
      <c r="AK509" s="82">
        <v>33</v>
      </c>
      <c r="AL509" s="82"/>
      <c r="AM509" s="82">
        <v>33</v>
      </c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</row>
    <row r="510" spans="1:51" ht="14.25" customHeight="1">
      <c r="A510" s="83">
        <v>499</v>
      </c>
      <c r="B510" s="84"/>
      <c r="C510" s="86" t="s">
        <v>854</v>
      </c>
      <c r="D510" s="86" t="s">
        <v>277</v>
      </c>
      <c r="E510" s="86" t="s">
        <v>33</v>
      </c>
      <c r="F510" s="86" t="s">
        <v>281</v>
      </c>
      <c r="G510" s="86" t="s">
        <v>917</v>
      </c>
      <c r="H510" s="83">
        <v>2</v>
      </c>
      <c r="I510" s="83" t="s">
        <v>764</v>
      </c>
      <c r="J510" s="83">
        <v>32</v>
      </c>
      <c r="K510" s="82" t="s">
        <v>1741</v>
      </c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>
        <v>32</v>
      </c>
      <c r="AM510" s="82"/>
      <c r="AN510" s="82">
        <v>32</v>
      </c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</row>
    <row r="511" spans="1:51" ht="14.25" customHeight="1">
      <c r="A511" s="83">
        <v>500</v>
      </c>
      <c r="B511" s="84"/>
      <c r="C511" s="86" t="s">
        <v>854</v>
      </c>
      <c r="D511" s="86" t="s">
        <v>260</v>
      </c>
      <c r="E511" s="86" t="s">
        <v>33</v>
      </c>
      <c r="F511" s="86" t="s">
        <v>168</v>
      </c>
      <c r="G511" s="86" t="s">
        <v>375</v>
      </c>
      <c r="H511" s="83">
        <v>2</v>
      </c>
      <c r="I511" s="83" t="s">
        <v>764</v>
      </c>
      <c r="J511" s="83">
        <v>43</v>
      </c>
      <c r="K511" s="82" t="s">
        <v>1741</v>
      </c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>
        <v>43</v>
      </c>
      <c r="AM511" s="82"/>
      <c r="AN511" s="82">
        <v>43</v>
      </c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</row>
    <row r="512" spans="1:51" ht="14.25" customHeight="1">
      <c r="A512" s="83">
        <v>501</v>
      </c>
      <c r="B512" s="84"/>
      <c r="C512" s="86" t="s">
        <v>854</v>
      </c>
      <c r="D512" s="86" t="s">
        <v>262</v>
      </c>
      <c r="E512" s="86" t="s">
        <v>33</v>
      </c>
      <c r="F512" s="86" t="s">
        <v>168</v>
      </c>
      <c r="G512" s="86" t="s">
        <v>375</v>
      </c>
      <c r="H512" s="83">
        <v>2</v>
      </c>
      <c r="I512" s="83" t="s">
        <v>759</v>
      </c>
      <c r="J512" s="83">
        <v>40</v>
      </c>
      <c r="K512" s="82" t="s">
        <v>1756</v>
      </c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>
        <v>40</v>
      </c>
      <c r="AN512" s="82"/>
      <c r="AO512" s="82">
        <v>40</v>
      </c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</row>
    <row r="513" spans="1:51" ht="14.25" customHeight="1">
      <c r="A513" s="83">
        <v>502</v>
      </c>
      <c r="B513" s="84"/>
      <c r="C513" s="86" t="s">
        <v>171</v>
      </c>
      <c r="D513" s="86" t="s">
        <v>286</v>
      </c>
      <c r="E513" s="86" t="s">
        <v>33</v>
      </c>
      <c r="F513" s="86" t="s">
        <v>67</v>
      </c>
      <c r="G513" s="86" t="s">
        <v>1067</v>
      </c>
      <c r="H513" s="83">
        <v>1</v>
      </c>
      <c r="I513" s="83" t="s">
        <v>1153</v>
      </c>
      <c r="J513" s="83">
        <v>46</v>
      </c>
      <c r="K513" s="82" t="s">
        <v>1731</v>
      </c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>
        <v>46</v>
      </c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</row>
    <row r="514" spans="1:51" ht="14.25" customHeight="1">
      <c r="A514" s="83">
        <v>503</v>
      </c>
      <c r="B514" s="84"/>
      <c r="C514" s="86" t="s">
        <v>455</v>
      </c>
      <c r="D514" s="86" t="s">
        <v>504</v>
      </c>
      <c r="E514" s="86" t="s">
        <v>33</v>
      </c>
      <c r="F514" s="86" t="s">
        <v>167</v>
      </c>
      <c r="G514" s="86" t="s">
        <v>306</v>
      </c>
      <c r="H514" s="83">
        <v>2</v>
      </c>
      <c r="I514" s="83" t="s">
        <v>703</v>
      </c>
      <c r="J514" s="83">
        <v>46</v>
      </c>
      <c r="K514" s="82" t="s">
        <v>1731</v>
      </c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>
        <v>46</v>
      </c>
      <c r="AO514" s="82"/>
      <c r="AP514" s="82">
        <v>46</v>
      </c>
      <c r="AQ514" s="82"/>
      <c r="AR514" s="82"/>
      <c r="AS514" s="82"/>
      <c r="AT514" s="82"/>
      <c r="AU514" s="82"/>
      <c r="AV514" s="82"/>
      <c r="AW514" s="82"/>
      <c r="AX514" s="82"/>
      <c r="AY514" s="82"/>
    </row>
    <row r="515" spans="1:51" ht="14.25" customHeight="1">
      <c r="A515" s="83">
        <v>504</v>
      </c>
      <c r="B515" s="84"/>
      <c r="C515" s="86" t="s">
        <v>455</v>
      </c>
      <c r="D515" s="86" t="s">
        <v>498</v>
      </c>
      <c r="E515" s="86" t="s">
        <v>33</v>
      </c>
      <c r="F515" s="86" t="s">
        <v>38</v>
      </c>
      <c r="G515" s="86" t="s">
        <v>231</v>
      </c>
      <c r="H515" s="83">
        <v>2</v>
      </c>
      <c r="I515" s="83" t="s">
        <v>703</v>
      </c>
      <c r="J515" s="83">
        <v>43</v>
      </c>
      <c r="K515" s="82" t="s">
        <v>1731</v>
      </c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>
        <v>43</v>
      </c>
      <c r="AO515" s="82"/>
      <c r="AP515" s="82">
        <v>43</v>
      </c>
      <c r="AQ515" s="82"/>
      <c r="AR515" s="82"/>
      <c r="AS515" s="82"/>
      <c r="AT515" s="82"/>
      <c r="AU515" s="82"/>
      <c r="AV515" s="82"/>
      <c r="AW515" s="82"/>
      <c r="AX515" s="82"/>
      <c r="AY515" s="82"/>
    </row>
    <row r="516" spans="1:51" ht="14.25" customHeight="1">
      <c r="A516" s="83">
        <v>505</v>
      </c>
      <c r="B516" s="84"/>
      <c r="C516" s="86" t="s">
        <v>171</v>
      </c>
      <c r="D516" s="86" t="s">
        <v>1024</v>
      </c>
      <c r="E516" s="86" t="s">
        <v>33</v>
      </c>
      <c r="F516" s="86" t="s">
        <v>428</v>
      </c>
      <c r="G516" s="86" t="s">
        <v>1063</v>
      </c>
      <c r="H516" s="83">
        <v>2</v>
      </c>
      <c r="I516" s="83" t="s">
        <v>1144</v>
      </c>
      <c r="J516" s="83">
        <v>29</v>
      </c>
      <c r="K516" s="82" t="s">
        <v>1732</v>
      </c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>
        <v>29</v>
      </c>
      <c r="AP516" s="82"/>
      <c r="AQ516" s="82">
        <v>29</v>
      </c>
      <c r="AR516" s="82"/>
      <c r="AS516" s="82"/>
      <c r="AT516" s="82"/>
      <c r="AU516" s="82"/>
      <c r="AV516" s="82"/>
      <c r="AW516" s="82"/>
      <c r="AX516" s="82"/>
      <c r="AY516" s="82"/>
    </row>
    <row r="517" spans="1:51" ht="14.25" customHeight="1">
      <c r="A517" s="83">
        <v>506</v>
      </c>
      <c r="B517" s="84"/>
      <c r="C517" s="86" t="s">
        <v>171</v>
      </c>
      <c r="D517" s="86" t="s">
        <v>286</v>
      </c>
      <c r="E517" s="86" t="s">
        <v>33</v>
      </c>
      <c r="F517" s="86" t="s">
        <v>67</v>
      </c>
      <c r="G517" s="86" t="s">
        <v>1067</v>
      </c>
      <c r="H517" s="83">
        <v>1</v>
      </c>
      <c r="I517" s="83" t="s">
        <v>1151</v>
      </c>
      <c r="J517" s="83">
        <v>46</v>
      </c>
      <c r="K517" s="82" t="s">
        <v>1732</v>
      </c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>
        <v>46</v>
      </c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</row>
    <row r="518" spans="1:51" ht="14.25" customHeight="1">
      <c r="A518" s="83">
        <v>507</v>
      </c>
      <c r="B518" s="84"/>
      <c r="C518" s="86" t="s">
        <v>455</v>
      </c>
      <c r="D518" s="86" t="s">
        <v>505</v>
      </c>
      <c r="E518" s="86" t="s">
        <v>33</v>
      </c>
      <c r="F518" s="86" t="s">
        <v>167</v>
      </c>
      <c r="G518" s="86" t="s">
        <v>306</v>
      </c>
      <c r="H518" s="83">
        <v>2</v>
      </c>
      <c r="I518" s="83" t="s">
        <v>704</v>
      </c>
      <c r="J518" s="83">
        <v>45</v>
      </c>
      <c r="K518" s="82" t="s">
        <v>1732</v>
      </c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>
        <v>45</v>
      </c>
      <c r="AP518" s="82"/>
      <c r="AQ518" s="82">
        <v>45</v>
      </c>
      <c r="AR518" s="82"/>
      <c r="AS518" s="82"/>
      <c r="AT518" s="82"/>
      <c r="AU518" s="82"/>
      <c r="AV518" s="82"/>
      <c r="AW518" s="82"/>
      <c r="AX518" s="82"/>
      <c r="AY518" s="82"/>
    </row>
    <row r="519" spans="1:51" ht="14.25" customHeight="1">
      <c r="A519" s="83">
        <v>508</v>
      </c>
      <c r="B519" s="84"/>
      <c r="C519" s="86" t="s">
        <v>455</v>
      </c>
      <c r="D519" s="86" t="s">
        <v>499</v>
      </c>
      <c r="E519" s="86" t="s">
        <v>33</v>
      </c>
      <c r="F519" s="86" t="s">
        <v>38</v>
      </c>
      <c r="G519" s="86" t="s">
        <v>231</v>
      </c>
      <c r="H519" s="83">
        <v>2</v>
      </c>
      <c r="I519" s="83" t="s">
        <v>704</v>
      </c>
      <c r="J519" s="83">
        <v>44</v>
      </c>
      <c r="K519" s="82" t="s">
        <v>1732</v>
      </c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>
        <v>44</v>
      </c>
      <c r="AP519" s="82"/>
      <c r="AQ519" s="82">
        <v>44</v>
      </c>
      <c r="AR519" s="82"/>
      <c r="AS519" s="82"/>
      <c r="AT519" s="82"/>
      <c r="AU519" s="82"/>
      <c r="AV519" s="82"/>
      <c r="AW519" s="82"/>
      <c r="AX519" s="82"/>
      <c r="AY519" s="82"/>
    </row>
    <row r="520" spans="1:51" ht="14.25" customHeight="1">
      <c r="A520" s="83">
        <v>509</v>
      </c>
      <c r="B520" s="84"/>
      <c r="C520" s="86" t="s">
        <v>854</v>
      </c>
      <c r="D520" s="86" t="s">
        <v>268</v>
      </c>
      <c r="E520" s="86" t="s">
        <v>33</v>
      </c>
      <c r="F520" s="86" t="s">
        <v>281</v>
      </c>
      <c r="G520" s="86" t="s">
        <v>917</v>
      </c>
      <c r="H520" s="83">
        <v>3</v>
      </c>
      <c r="I520" s="83" t="s">
        <v>699</v>
      </c>
      <c r="J520" s="83">
        <v>43</v>
      </c>
      <c r="K520" s="82" t="s">
        <v>1726</v>
      </c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>
        <v>43</v>
      </c>
      <c r="AQ520" s="82"/>
      <c r="AR520" s="82">
        <v>43</v>
      </c>
      <c r="AS520" s="82"/>
      <c r="AT520" s="82">
        <v>43</v>
      </c>
      <c r="AU520" s="82"/>
      <c r="AV520" s="82"/>
      <c r="AW520" s="82"/>
      <c r="AX520" s="82"/>
      <c r="AY520" s="82"/>
    </row>
    <row r="521" spans="1:51" ht="14.25" customHeight="1">
      <c r="A521" s="83">
        <v>510</v>
      </c>
      <c r="B521" s="84"/>
      <c r="C521" s="86" t="s">
        <v>171</v>
      </c>
      <c r="D521" s="86" t="s">
        <v>286</v>
      </c>
      <c r="E521" s="86" t="s">
        <v>33</v>
      </c>
      <c r="F521" s="86" t="s">
        <v>67</v>
      </c>
      <c r="G521" s="86" t="s">
        <v>1066</v>
      </c>
      <c r="H521" s="83">
        <v>4</v>
      </c>
      <c r="I521" s="83" t="s">
        <v>1152</v>
      </c>
      <c r="J521" s="83">
        <v>46</v>
      </c>
      <c r="K521" s="82" t="s">
        <v>1726</v>
      </c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>
        <v>46</v>
      </c>
      <c r="AQ521" s="82"/>
      <c r="AR521" s="82">
        <v>46</v>
      </c>
      <c r="AS521" s="82"/>
      <c r="AT521" s="82">
        <v>46</v>
      </c>
      <c r="AU521" s="82"/>
      <c r="AV521" s="82">
        <v>46</v>
      </c>
      <c r="AW521" s="82"/>
      <c r="AX521" s="82"/>
      <c r="AY521" s="82"/>
    </row>
    <row r="522" spans="1:51" ht="14.25" customHeight="1">
      <c r="A522" s="83">
        <v>511</v>
      </c>
      <c r="B522" s="84"/>
      <c r="C522" s="86" t="s">
        <v>455</v>
      </c>
      <c r="D522" s="86" t="s">
        <v>474</v>
      </c>
      <c r="E522" s="86" t="s">
        <v>33</v>
      </c>
      <c r="F522" s="86" t="s">
        <v>47</v>
      </c>
      <c r="G522" s="86" t="s">
        <v>605</v>
      </c>
      <c r="H522" s="83">
        <v>1</v>
      </c>
      <c r="I522" s="83" t="s">
        <v>743</v>
      </c>
      <c r="J522" s="83">
        <v>47</v>
      </c>
      <c r="K522" s="82" t="s">
        <v>1726</v>
      </c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>
        <v>47</v>
      </c>
      <c r="AQ522" s="82"/>
      <c r="AR522" s="82"/>
      <c r="AS522" s="82"/>
      <c r="AT522" s="82"/>
      <c r="AU522" s="82"/>
      <c r="AV522" s="82"/>
      <c r="AW522" s="82"/>
      <c r="AX522" s="82"/>
      <c r="AY522" s="82"/>
    </row>
    <row r="523" spans="1:51" ht="14.25" customHeight="1">
      <c r="A523" s="83">
        <v>512</v>
      </c>
      <c r="B523" s="84"/>
      <c r="C523" s="86" t="s">
        <v>854</v>
      </c>
      <c r="D523" s="86" t="s">
        <v>269</v>
      </c>
      <c r="E523" s="86" t="s">
        <v>33</v>
      </c>
      <c r="F523" s="86" t="s">
        <v>281</v>
      </c>
      <c r="G523" s="86" t="s">
        <v>917</v>
      </c>
      <c r="H523" s="83">
        <v>3</v>
      </c>
      <c r="I523" s="83" t="s">
        <v>767</v>
      </c>
      <c r="J523" s="83">
        <v>49</v>
      </c>
      <c r="K523" s="82" t="s">
        <v>1753</v>
      </c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>
        <v>49</v>
      </c>
      <c r="AR523" s="82"/>
      <c r="AS523" s="82">
        <v>49</v>
      </c>
      <c r="AT523" s="82"/>
      <c r="AU523" s="82">
        <v>49</v>
      </c>
      <c r="AV523" s="82"/>
      <c r="AW523" s="82"/>
      <c r="AX523" s="82"/>
      <c r="AY523" s="82"/>
    </row>
    <row r="524" spans="1:51" ht="14.25" customHeight="1">
      <c r="A524" s="83">
        <v>513</v>
      </c>
      <c r="B524" s="84"/>
      <c r="C524" s="86" t="s">
        <v>171</v>
      </c>
      <c r="D524" s="86" t="s">
        <v>286</v>
      </c>
      <c r="E524" s="86" t="s">
        <v>33</v>
      </c>
      <c r="F524" s="86" t="s">
        <v>67</v>
      </c>
      <c r="G524" s="86" t="s">
        <v>1066</v>
      </c>
      <c r="H524" s="83">
        <v>4</v>
      </c>
      <c r="I524" s="83" t="s">
        <v>1150</v>
      </c>
      <c r="J524" s="83">
        <v>46</v>
      </c>
      <c r="K524" s="82" t="s">
        <v>1753</v>
      </c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>
        <v>46</v>
      </c>
      <c r="AR524" s="82"/>
      <c r="AS524" s="82">
        <v>46</v>
      </c>
      <c r="AT524" s="82"/>
      <c r="AU524" s="82">
        <v>46</v>
      </c>
      <c r="AV524" s="82"/>
      <c r="AW524" s="82">
        <v>46</v>
      </c>
      <c r="AX524" s="82"/>
      <c r="AY524" s="82"/>
    </row>
    <row r="525" spans="1:51" ht="14.25" customHeight="1">
      <c r="A525" s="83">
        <v>514</v>
      </c>
      <c r="B525" s="84"/>
      <c r="C525" s="86" t="s">
        <v>455</v>
      </c>
      <c r="D525" s="86" t="s">
        <v>475</v>
      </c>
      <c r="E525" s="86" t="s">
        <v>33</v>
      </c>
      <c r="F525" s="86" t="s">
        <v>47</v>
      </c>
      <c r="G525" s="86" t="s">
        <v>605</v>
      </c>
      <c r="H525" s="83">
        <v>1</v>
      </c>
      <c r="I525" s="83" t="s">
        <v>744</v>
      </c>
      <c r="J525" s="83">
        <v>44</v>
      </c>
      <c r="K525" s="82" t="s">
        <v>1753</v>
      </c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>
        <v>44</v>
      </c>
      <c r="AR525" s="82"/>
      <c r="AS525" s="82"/>
      <c r="AT525" s="82"/>
      <c r="AU525" s="82"/>
      <c r="AV525" s="82"/>
      <c r="AW525" s="82"/>
      <c r="AX525" s="82"/>
      <c r="AY525" s="82"/>
    </row>
    <row r="526" spans="1:51" ht="14.25" customHeight="1">
      <c r="A526" s="83">
        <v>515</v>
      </c>
      <c r="B526" s="84"/>
      <c r="C526" s="86" t="s">
        <v>854</v>
      </c>
      <c r="D526" s="86" t="s">
        <v>261</v>
      </c>
      <c r="E526" s="86" t="s">
        <v>33</v>
      </c>
      <c r="F526" s="86" t="s">
        <v>168</v>
      </c>
      <c r="G526" s="86" t="s">
        <v>375</v>
      </c>
      <c r="H526" s="83">
        <v>2</v>
      </c>
      <c r="I526" s="83" t="s">
        <v>705</v>
      </c>
      <c r="J526" s="83">
        <v>42</v>
      </c>
      <c r="K526" s="82" t="s">
        <v>1734</v>
      </c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>
        <v>42</v>
      </c>
      <c r="AS526" s="82"/>
      <c r="AT526" s="82">
        <v>42</v>
      </c>
      <c r="AU526" s="82"/>
      <c r="AV526" s="82"/>
      <c r="AW526" s="82"/>
      <c r="AX526" s="82"/>
      <c r="AY526" s="82"/>
    </row>
    <row r="527" spans="1:51" ht="14.25" customHeight="1">
      <c r="A527" s="83">
        <v>516</v>
      </c>
      <c r="B527" s="84"/>
      <c r="C527" s="86" t="s">
        <v>455</v>
      </c>
      <c r="D527" s="86" t="s">
        <v>506</v>
      </c>
      <c r="E527" s="86" t="s">
        <v>33</v>
      </c>
      <c r="F527" s="86" t="s">
        <v>167</v>
      </c>
      <c r="G527" s="86" t="s">
        <v>306</v>
      </c>
      <c r="H527" s="83">
        <v>2</v>
      </c>
      <c r="I527" s="83" t="s">
        <v>705</v>
      </c>
      <c r="J527" s="83">
        <v>46</v>
      </c>
      <c r="K527" s="82" t="s">
        <v>1734</v>
      </c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>
        <v>46</v>
      </c>
      <c r="AS527" s="82"/>
      <c r="AT527" s="82">
        <v>46</v>
      </c>
      <c r="AU527" s="82"/>
      <c r="AV527" s="82"/>
      <c r="AW527" s="82"/>
      <c r="AX527" s="82"/>
      <c r="AY527" s="82"/>
    </row>
    <row r="528" spans="1:51" ht="14.25" customHeight="1">
      <c r="A528" s="83">
        <v>517</v>
      </c>
      <c r="B528" s="84"/>
      <c r="C528" s="86" t="s">
        <v>455</v>
      </c>
      <c r="D528" s="86" t="s">
        <v>504</v>
      </c>
      <c r="E528" s="86" t="s">
        <v>33</v>
      </c>
      <c r="F528" s="86" t="s">
        <v>47</v>
      </c>
      <c r="G528" s="86" t="s">
        <v>228</v>
      </c>
      <c r="H528" s="83">
        <v>2</v>
      </c>
      <c r="I528" s="83" t="s">
        <v>705</v>
      </c>
      <c r="J528" s="83">
        <v>46</v>
      </c>
      <c r="K528" s="82" t="s">
        <v>1734</v>
      </c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>
        <v>46</v>
      </c>
      <c r="AS528" s="82"/>
      <c r="AT528" s="82">
        <v>46</v>
      </c>
      <c r="AU528" s="82"/>
      <c r="AV528" s="82"/>
      <c r="AW528" s="82"/>
      <c r="AX528" s="82"/>
      <c r="AY528" s="82"/>
    </row>
    <row r="529" spans="1:51" ht="14.25" customHeight="1">
      <c r="A529" s="83">
        <v>518</v>
      </c>
      <c r="B529" s="84"/>
      <c r="C529" s="86" t="s">
        <v>455</v>
      </c>
      <c r="D529" s="86" t="s">
        <v>497</v>
      </c>
      <c r="E529" s="86" t="s">
        <v>33</v>
      </c>
      <c r="F529" s="86" t="s">
        <v>38</v>
      </c>
      <c r="G529" s="86" t="s">
        <v>231</v>
      </c>
      <c r="H529" s="83">
        <v>2</v>
      </c>
      <c r="I529" s="83" t="s">
        <v>705</v>
      </c>
      <c r="J529" s="83">
        <v>26</v>
      </c>
      <c r="K529" s="82" t="s">
        <v>1734</v>
      </c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>
        <v>26</v>
      </c>
      <c r="AS529" s="82"/>
      <c r="AT529" s="82">
        <v>26</v>
      </c>
      <c r="AU529" s="82"/>
      <c r="AV529" s="82"/>
      <c r="AW529" s="82"/>
      <c r="AX529" s="82"/>
      <c r="AY529" s="82"/>
    </row>
    <row r="530" spans="1:51" ht="14.25" customHeight="1">
      <c r="A530" s="83">
        <v>519</v>
      </c>
      <c r="B530" s="84"/>
      <c r="C530" s="86" t="s">
        <v>1233</v>
      </c>
      <c r="D530" s="86" t="s">
        <v>1241</v>
      </c>
      <c r="E530" s="86" t="s">
        <v>33</v>
      </c>
      <c r="F530" s="86" t="s">
        <v>428</v>
      </c>
      <c r="G530" s="86" t="s">
        <v>1291</v>
      </c>
      <c r="H530" s="83">
        <v>2</v>
      </c>
      <c r="I530" s="83" t="s">
        <v>1343</v>
      </c>
      <c r="J530" s="83">
        <v>43</v>
      </c>
      <c r="K530" s="82" t="s">
        <v>1734</v>
      </c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>
        <v>51.6</v>
      </c>
      <c r="AS530" s="82"/>
      <c r="AT530" s="82">
        <v>51.6</v>
      </c>
      <c r="AU530" s="82"/>
      <c r="AV530" s="82"/>
      <c r="AW530" s="82"/>
      <c r="AX530" s="82"/>
      <c r="AY530" s="82"/>
    </row>
    <row r="531" spans="1:51" ht="14.25" customHeight="1">
      <c r="A531" s="83">
        <v>520</v>
      </c>
      <c r="B531" s="84"/>
      <c r="C531" s="86" t="s">
        <v>171</v>
      </c>
      <c r="D531" s="86" t="s">
        <v>1024</v>
      </c>
      <c r="E531" s="86" t="s">
        <v>33</v>
      </c>
      <c r="F531" s="86" t="s">
        <v>428</v>
      </c>
      <c r="G531" s="86" t="s">
        <v>1062</v>
      </c>
      <c r="H531" s="83">
        <v>2</v>
      </c>
      <c r="I531" s="83" t="s">
        <v>1145</v>
      </c>
      <c r="J531" s="83">
        <v>29</v>
      </c>
      <c r="K531" s="82" t="s">
        <v>1735</v>
      </c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>
        <v>29</v>
      </c>
      <c r="AT531" s="82"/>
      <c r="AU531" s="82">
        <v>29</v>
      </c>
      <c r="AV531" s="82"/>
      <c r="AW531" s="82"/>
      <c r="AX531" s="82"/>
      <c r="AY531" s="82"/>
    </row>
    <row r="532" spans="1:51" ht="14.25" customHeight="1">
      <c r="A532" s="83">
        <v>521</v>
      </c>
      <c r="B532" s="84"/>
      <c r="C532" s="86" t="s">
        <v>455</v>
      </c>
      <c r="D532" s="86" t="s">
        <v>507</v>
      </c>
      <c r="E532" s="86" t="s">
        <v>33</v>
      </c>
      <c r="F532" s="86" t="s">
        <v>167</v>
      </c>
      <c r="G532" s="86" t="s">
        <v>306</v>
      </c>
      <c r="H532" s="83">
        <v>2</v>
      </c>
      <c r="I532" s="83" t="s">
        <v>706</v>
      </c>
      <c r="J532" s="83">
        <v>42</v>
      </c>
      <c r="K532" s="82" t="s">
        <v>1735</v>
      </c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>
        <v>42</v>
      </c>
      <c r="AT532" s="82"/>
      <c r="AU532" s="82">
        <v>42</v>
      </c>
      <c r="AV532" s="82"/>
      <c r="AW532" s="82"/>
      <c r="AX532" s="82"/>
      <c r="AY532" s="82"/>
    </row>
    <row r="533" spans="1:51" ht="14.25" customHeight="1">
      <c r="A533" s="83">
        <v>522</v>
      </c>
      <c r="B533" s="84"/>
      <c r="C533" s="86" t="s">
        <v>455</v>
      </c>
      <c r="D533" s="86" t="s">
        <v>505</v>
      </c>
      <c r="E533" s="86" t="s">
        <v>33</v>
      </c>
      <c r="F533" s="86" t="s">
        <v>47</v>
      </c>
      <c r="G533" s="86" t="s">
        <v>228</v>
      </c>
      <c r="H533" s="83">
        <v>2</v>
      </c>
      <c r="I533" s="83" t="s">
        <v>706</v>
      </c>
      <c r="J533" s="83">
        <v>45</v>
      </c>
      <c r="K533" s="82" t="s">
        <v>1735</v>
      </c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>
        <v>45</v>
      </c>
      <c r="AT533" s="82"/>
      <c r="AU533" s="82">
        <v>45</v>
      </c>
      <c r="AV533" s="82"/>
      <c r="AW533" s="82"/>
      <c r="AX533" s="82"/>
      <c r="AY533" s="82"/>
    </row>
    <row r="534" spans="1:51" ht="14.25" customHeight="1">
      <c r="A534" s="102" t="s">
        <v>1768</v>
      </c>
      <c r="B534" s="102"/>
      <c r="C534" s="102"/>
      <c r="D534" s="102"/>
      <c r="E534" s="102"/>
      <c r="F534" s="102"/>
      <c r="G534" s="102"/>
      <c r="H534" s="102"/>
      <c r="I534" s="83"/>
      <c r="J534" s="82">
        <f>SUM(J425:J533)</f>
        <v>4389</v>
      </c>
      <c r="K534" s="83">
        <f t="shared" ref="K534:AY534" si="8">SUM(K425:K533)</f>
        <v>0</v>
      </c>
      <c r="L534" s="83">
        <f t="shared" si="8"/>
        <v>272</v>
      </c>
      <c r="M534" s="83">
        <f t="shared" si="8"/>
        <v>172</v>
      </c>
      <c r="N534" s="83">
        <f t="shared" si="8"/>
        <v>283</v>
      </c>
      <c r="O534" s="83">
        <f t="shared" si="8"/>
        <v>250</v>
      </c>
      <c r="P534" s="83">
        <f t="shared" si="8"/>
        <v>346.2</v>
      </c>
      <c r="Q534" s="83">
        <f t="shared" si="8"/>
        <v>283.2</v>
      </c>
      <c r="R534" s="83">
        <f t="shared" si="8"/>
        <v>348</v>
      </c>
      <c r="S534" s="83">
        <f t="shared" si="8"/>
        <v>299.2</v>
      </c>
      <c r="T534" s="83">
        <f t="shared" si="8"/>
        <v>276</v>
      </c>
      <c r="U534" s="83">
        <f t="shared" si="8"/>
        <v>379.2</v>
      </c>
      <c r="V534" s="83">
        <f t="shared" si="8"/>
        <v>288.39999999999998</v>
      </c>
      <c r="W534" s="83">
        <f t="shared" si="8"/>
        <v>344.2</v>
      </c>
      <c r="X534" s="83">
        <f t="shared" si="8"/>
        <v>263</v>
      </c>
      <c r="Y534" s="83">
        <f t="shared" si="8"/>
        <v>172</v>
      </c>
      <c r="Z534" s="83">
        <f t="shared" si="8"/>
        <v>307.2</v>
      </c>
      <c r="AA534" s="83">
        <f t="shared" si="8"/>
        <v>202</v>
      </c>
      <c r="AB534" s="83">
        <f t="shared" si="8"/>
        <v>315.60000000000002</v>
      </c>
      <c r="AC534" s="83">
        <f t="shared" si="8"/>
        <v>241</v>
      </c>
      <c r="AD534" s="83">
        <f t="shared" si="8"/>
        <v>335.6</v>
      </c>
      <c r="AE534" s="83">
        <f t="shared" si="8"/>
        <v>217</v>
      </c>
      <c r="AF534" s="83">
        <f t="shared" si="8"/>
        <v>185</v>
      </c>
      <c r="AG534" s="83">
        <f t="shared" si="8"/>
        <v>149</v>
      </c>
      <c r="AH534" s="83">
        <f t="shared" si="8"/>
        <v>197</v>
      </c>
      <c r="AI534" s="83">
        <f t="shared" si="8"/>
        <v>164</v>
      </c>
      <c r="AJ534" s="83">
        <f t="shared" si="8"/>
        <v>93</v>
      </c>
      <c r="AK534" s="83">
        <f t="shared" si="8"/>
        <v>79</v>
      </c>
      <c r="AL534" s="83">
        <f t="shared" si="8"/>
        <v>168</v>
      </c>
      <c r="AM534" s="83">
        <f t="shared" si="8"/>
        <v>119</v>
      </c>
      <c r="AN534" s="83">
        <f t="shared" si="8"/>
        <v>210</v>
      </c>
      <c r="AO534" s="83">
        <f t="shared" si="8"/>
        <v>204</v>
      </c>
      <c r="AP534" s="83">
        <f t="shared" si="8"/>
        <v>225</v>
      </c>
      <c r="AQ534" s="83">
        <f t="shared" si="8"/>
        <v>257</v>
      </c>
      <c r="AR534" s="83">
        <f t="shared" si="8"/>
        <v>300.60000000000002</v>
      </c>
      <c r="AS534" s="83">
        <f t="shared" si="8"/>
        <v>211</v>
      </c>
      <c r="AT534" s="83">
        <f t="shared" si="8"/>
        <v>300.60000000000002</v>
      </c>
      <c r="AU534" s="83">
        <f t="shared" si="8"/>
        <v>211</v>
      </c>
      <c r="AV534" s="83">
        <f t="shared" si="8"/>
        <v>46</v>
      </c>
      <c r="AW534" s="83">
        <f t="shared" si="8"/>
        <v>46</v>
      </c>
      <c r="AX534" s="83">
        <f t="shared" si="8"/>
        <v>0</v>
      </c>
      <c r="AY534" s="83">
        <f t="shared" si="8"/>
        <v>0</v>
      </c>
    </row>
    <row r="535" spans="1:51" ht="14.25" customHeight="1">
      <c r="A535" s="83">
        <v>523</v>
      </c>
      <c r="B535" s="84"/>
      <c r="C535" s="86" t="s">
        <v>171</v>
      </c>
      <c r="D535" s="86" t="s">
        <v>287</v>
      </c>
      <c r="E535" s="86" t="s">
        <v>79</v>
      </c>
      <c r="F535" s="86" t="s">
        <v>80</v>
      </c>
      <c r="G535" s="86" t="s">
        <v>1094</v>
      </c>
      <c r="H535" s="83">
        <v>19</v>
      </c>
      <c r="I535" s="83" t="s">
        <v>1531</v>
      </c>
      <c r="J535" s="83">
        <v>51</v>
      </c>
      <c r="K535" s="82" t="s">
        <v>1718</v>
      </c>
      <c r="L535" s="82">
        <v>10.199999999999999</v>
      </c>
      <c r="M535" s="82"/>
      <c r="N535" s="82"/>
      <c r="O535" s="82"/>
      <c r="P535" s="82"/>
      <c r="Q535" s="82"/>
      <c r="R535" s="82">
        <v>10.199999999999999</v>
      </c>
      <c r="S535" s="82"/>
      <c r="T535" s="82">
        <v>10.199999999999999</v>
      </c>
      <c r="U535" s="82"/>
      <c r="V535" s="82">
        <v>10.199999999999999</v>
      </c>
      <c r="W535" s="82"/>
      <c r="X535" s="82">
        <v>10.199999999999999</v>
      </c>
      <c r="Y535" s="82"/>
      <c r="Z535" s="82">
        <v>10.199999999999999</v>
      </c>
      <c r="AA535" s="82"/>
      <c r="AB535" s="82">
        <v>10.199999999999999</v>
      </c>
      <c r="AC535" s="82"/>
      <c r="AD535" s="82">
        <v>10.199999999999999</v>
      </c>
      <c r="AE535" s="82"/>
      <c r="AF535" s="82">
        <v>10.199999999999999</v>
      </c>
      <c r="AG535" s="82"/>
      <c r="AH535" s="82">
        <v>10.199999999999999</v>
      </c>
      <c r="AI535" s="82"/>
      <c r="AJ535" s="82">
        <v>10.199999999999999</v>
      </c>
      <c r="AK535" s="82"/>
      <c r="AL535" s="82">
        <v>10.199999999999999</v>
      </c>
      <c r="AM535" s="82"/>
      <c r="AN535" s="82">
        <v>10.199999999999999</v>
      </c>
      <c r="AO535" s="82"/>
      <c r="AP535" s="82">
        <v>10.199999999999999</v>
      </c>
      <c r="AQ535" s="82"/>
      <c r="AR535" s="82">
        <v>10.199999999999999</v>
      </c>
      <c r="AS535" s="82"/>
      <c r="AT535" s="82">
        <v>10.199999999999999</v>
      </c>
      <c r="AU535" s="82"/>
      <c r="AV535" s="82">
        <v>10.199999999999999</v>
      </c>
      <c r="AW535" s="82"/>
      <c r="AX535" s="82"/>
      <c r="AY535" s="82"/>
    </row>
    <row r="536" spans="1:51" ht="14.25" customHeight="1">
      <c r="A536" s="83">
        <v>524</v>
      </c>
      <c r="B536" s="84"/>
      <c r="C536" s="86" t="s">
        <v>171</v>
      </c>
      <c r="D536" s="86" t="s">
        <v>288</v>
      </c>
      <c r="E536" s="86" t="s">
        <v>79</v>
      </c>
      <c r="F536" s="86" t="s">
        <v>80</v>
      </c>
      <c r="G536" s="86" t="s">
        <v>1094</v>
      </c>
      <c r="H536" s="83">
        <v>19</v>
      </c>
      <c r="I536" s="83" t="s">
        <v>1532</v>
      </c>
      <c r="J536" s="83">
        <v>51</v>
      </c>
      <c r="K536" s="82" t="s">
        <v>1718</v>
      </c>
      <c r="L536" s="82">
        <v>10.199999999999999</v>
      </c>
      <c r="M536" s="82"/>
      <c r="N536" s="82"/>
      <c r="O536" s="82"/>
      <c r="P536" s="82"/>
      <c r="Q536" s="82"/>
      <c r="R536" s="82">
        <v>10.199999999999999</v>
      </c>
      <c r="S536" s="82"/>
      <c r="T536" s="82">
        <v>10.199999999999999</v>
      </c>
      <c r="U536" s="82"/>
      <c r="V536" s="82">
        <v>10.199999999999999</v>
      </c>
      <c r="W536" s="82"/>
      <c r="X536" s="82">
        <v>10.199999999999999</v>
      </c>
      <c r="Y536" s="82"/>
      <c r="Z536" s="82">
        <v>10.199999999999999</v>
      </c>
      <c r="AA536" s="82"/>
      <c r="AB536" s="82">
        <v>10.199999999999999</v>
      </c>
      <c r="AC536" s="82"/>
      <c r="AD536" s="82">
        <v>10.199999999999999</v>
      </c>
      <c r="AE536" s="82"/>
      <c r="AF536" s="82">
        <v>10.199999999999999</v>
      </c>
      <c r="AG536" s="82"/>
      <c r="AH536" s="82">
        <v>10.199999999999999</v>
      </c>
      <c r="AI536" s="82"/>
      <c r="AJ536" s="82">
        <v>10.199999999999999</v>
      </c>
      <c r="AK536" s="82"/>
      <c r="AL536" s="82">
        <v>10.199999999999999</v>
      </c>
      <c r="AM536" s="82"/>
      <c r="AN536" s="82">
        <v>10.199999999999999</v>
      </c>
      <c r="AO536" s="82"/>
      <c r="AP536" s="82">
        <v>10.199999999999999</v>
      </c>
      <c r="AQ536" s="82"/>
      <c r="AR536" s="82">
        <v>10.199999999999999</v>
      </c>
      <c r="AS536" s="82"/>
      <c r="AT536" s="82">
        <v>10.199999999999999</v>
      </c>
      <c r="AU536" s="82"/>
      <c r="AV536" s="82">
        <v>10.199999999999999</v>
      </c>
      <c r="AW536" s="82"/>
      <c r="AX536" s="82"/>
      <c r="AY536" s="82"/>
    </row>
    <row r="537" spans="1:51" ht="14.25" customHeight="1">
      <c r="A537" s="83">
        <v>525</v>
      </c>
      <c r="B537" s="84"/>
      <c r="C537" s="86" t="s">
        <v>171</v>
      </c>
      <c r="D537" s="86" t="s">
        <v>1043</v>
      </c>
      <c r="E537" s="86" t="s">
        <v>79</v>
      </c>
      <c r="F537" s="86" t="s">
        <v>80</v>
      </c>
      <c r="G537" s="86" t="s">
        <v>1096</v>
      </c>
      <c r="H537" s="83">
        <v>19</v>
      </c>
      <c r="I537" s="83" t="s">
        <v>1195</v>
      </c>
      <c r="J537" s="83">
        <v>50</v>
      </c>
      <c r="K537" s="82" t="s">
        <v>1718</v>
      </c>
      <c r="L537" s="82">
        <v>10</v>
      </c>
      <c r="M537" s="82"/>
      <c r="N537" s="82"/>
      <c r="O537" s="82"/>
      <c r="P537" s="82"/>
      <c r="Q537" s="82"/>
      <c r="R537" s="82">
        <v>10</v>
      </c>
      <c r="S537" s="82"/>
      <c r="T537" s="82">
        <v>10</v>
      </c>
      <c r="U537" s="82"/>
      <c r="V537" s="82">
        <v>10</v>
      </c>
      <c r="W537" s="82"/>
      <c r="X537" s="82">
        <v>10</v>
      </c>
      <c r="Y537" s="82"/>
      <c r="Z537" s="82">
        <v>10</v>
      </c>
      <c r="AA537" s="82"/>
      <c r="AB537" s="82">
        <v>10</v>
      </c>
      <c r="AC537" s="82"/>
      <c r="AD537" s="82">
        <v>10</v>
      </c>
      <c r="AE537" s="82"/>
      <c r="AF537" s="82">
        <v>10</v>
      </c>
      <c r="AG537" s="82"/>
      <c r="AH537" s="82">
        <v>10</v>
      </c>
      <c r="AI537" s="82"/>
      <c r="AJ537" s="82">
        <v>10</v>
      </c>
      <c r="AK537" s="82"/>
      <c r="AL537" s="82">
        <v>10</v>
      </c>
      <c r="AM537" s="82"/>
      <c r="AN537" s="82">
        <v>10</v>
      </c>
      <c r="AO537" s="82"/>
      <c r="AP537" s="82">
        <v>10</v>
      </c>
      <c r="AQ537" s="82"/>
      <c r="AR537" s="82">
        <v>10</v>
      </c>
      <c r="AS537" s="82"/>
      <c r="AT537" s="82">
        <v>10</v>
      </c>
      <c r="AU537" s="82"/>
      <c r="AV537" s="82">
        <v>10</v>
      </c>
      <c r="AW537" s="82"/>
      <c r="AX537" s="82"/>
      <c r="AY537" s="82"/>
    </row>
    <row r="538" spans="1:51" ht="14.25" customHeight="1">
      <c r="A538" s="83">
        <v>526</v>
      </c>
      <c r="B538" s="84"/>
      <c r="C538" s="86" t="s">
        <v>171</v>
      </c>
      <c r="D538" s="86" t="s">
        <v>1044</v>
      </c>
      <c r="E538" s="86" t="s">
        <v>79</v>
      </c>
      <c r="F538" s="86" t="s">
        <v>80</v>
      </c>
      <c r="G538" s="86" t="s">
        <v>1096</v>
      </c>
      <c r="H538" s="83">
        <v>19</v>
      </c>
      <c r="I538" s="83" t="s">
        <v>1530</v>
      </c>
      <c r="J538" s="83">
        <v>23</v>
      </c>
      <c r="K538" s="82" t="s">
        <v>1718</v>
      </c>
      <c r="L538" s="82">
        <v>4.5999999999999996</v>
      </c>
      <c r="M538" s="82"/>
      <c r="N538" s="82"/>
      <c r="O538" s="82"/>
      <c r="P538" s="82"/>
      <c r="Q538" s="82"/>
      <c r="R538" s="82">
        <v>4.5999999999999996</v>
      </c>
      <c r="S538" s="82"/>
      <c r="T538" s="82">
        <v>4.5999999999999996</v>
      </c>
      <c r="U538" s="82"/>
      <c r="V538" s="82">
        <v>4.5999999999999996</v>
      </c>
      <c r="W538" s="82"/>
      <c r="X538" s="82">
        <v>4.5999999999999996</v>
      </c>
      <c r="Y538" s="82"/>
      <c r="Z538" s="82">
        <v>4.5999999999999996</v>
      </c>
      <c r="AA538" s="82"/>
      <c r="AB538" s="82">
        <v>4.5999999999999996</v>
      </c>
      <c r="AC538" s="82"/>
      <c r="AD538" s="82">
        <v>4.5999999999999996</v>
      </c>
      <c r="AE538" s="82"/>
      <c r="AF538" s="82">
        <v>4.5999999999999996</v>
      </c>
      <c r="AG538" s="82"/>
      <c r="AH538" s="82">
        <v>4.5999999999999996</v>
      </c>
      <c r="AI538" s="82"/>
      <c r="AJ538" s="82">
        <v>4.5999999999999996</v>
      </c>
      <c r="AK538" s="82"/>
      <c r="AL538" s="82">
        <v>4.5999999999999996</v>
      </c>
      <c r="AM538" s="82"/>
      <c r="AN538" s="82">
        <v>4.5999999999999996</v>
      </c>
      <c r="AO538" s="82"/>
      <c r="AP538" s="82">
        <v>4.5999999999999996</v>
      </c>
      <c r="AQ538" s="82"/>
      <c r="AR538" s="82">
        <v>4.5999999999999996</v>
      </c>
      <c r="AS538" s="82"/>
      <c r="AT538" s="82">
        <v>4.5999999999999996</v>
      </c>
      <c r="AU538" s="82"/>
      <c r="AV538" s="82">
        <v>4.5999999999999996</v>
      </c>
      <c r="AW538" s="82"/>
      <c r="AX538" s="82"/>
      <c r="AY538" s="82"/>
    </row>
    <row r="539" spans="1:51" ht="14.25" customHeight="1">
      <c r="A539" s="83">
        <v>527</v>
      </c>
      <c r="B539" s="84"/>
      <c r="C539" s="86" t="s">
        <v>171</v>
      </c>
      <c r="D539" s="86" t="s">
        <v>287</v>
      </c>
      <c r="E539" s="86" t="s">
        <v>79</v>
      </c>
      <c r="F539" s="86" t="s">
        <v>80</v>
      </c>
      <c r="G539" s="86" t="s">
        <v>1095</v>
      </c>
      <c r="H539" s="83">
        <v>19</v>
      </c>
      <c r="I539" s="83" t="s">
        <v>1193</v>
      </c>
      <c r="J539" s="83">
        <v>51</v>
      </c>
      <c r="K539" s="82" t="s">
        <v>1720</v>
      </c>
      <c r="L539" s="82"/>
      <c r="M539" s="82">
        <v>10.199999999999999</v>
      </c>
      <c r="N539" s="82"/>
      <c r="O539" s="82">
        <v>10.199999999999999</v>
      </c>
      <c r="P539" s="82"/>
      <c r="Q539" s="82">
        <v>10.199999999999999</v>
      </c>
      <c r="R539" s="82"/>
      <c r="S539" s="82">
        <v>10.199999999999999</v>
      </c>
      <c r="T539" s="82"/>
      <c r="U539" s="82">
        <v>10.199999999999999</v>
      </c>
      <c r="V539" s="82"/>
      <c r="W539" s="82">
        <v>10.199999999999999</v>
      </c>
      <c r="X539" s="82"/>
      <c r="Y539" s="82">
        <v>10.199999999999999</v>
      </c>
      <c r="Z539" s="82"/>
      <c r="AA539" s="82">
        <v>10.199999999999999</v>
      </c>
      <c r="AB539" s="82"/>
      <c r="AC539" s="82">
        <v>10.199999999999999</v>
      </c>
      <c r="AD539" s="82"/>
      <c r="AE539" s="82">
        <v>10.199999999999999</v>
      </c>
      <c r="AF539" s="82"/>
      <c r="AG539" s="82">
        <v>10.199999999999999</v>
      </c>
      <c r="AH539" s="82"/>
      <c r="AI539" s="82">
        <v>10.199999999999999</v>
      </c>
      <c r="AJ539" s="82"/>
      <c r="AK539" s="82">
        <v>10.199999999999999</v>
      </c>
      <c r="AL539" s="82"/>
      <c r="AM539" s="82">
        <v>10.199999999999999</v>
      </c>
      <c r="AN539" s="82"/>
      <c r="AO539" s="82">
        <v>10.199999999999999</v>
      </c>
      <c r="AP539" s="82"/>
      <c r="AQ539" s="82">
        <v>10.199999999999999</v>
      </c>
      <c r="AR539" s="82"/>
      <c r="AS539" s="82">
        <v>10.199999999999999</v>
      </c>
      <c r="AT539" s="82"/>
      <c r="AU539" s="82">
        <v>10.199999999999999</v>
      </c>
      <c r="AV539" s="82"/>
      <c r="AW539" s="82">
        <v>10.199999999999999</v>
      </c>
      <c r="AX539" s="82"/>
      <c r="AY539" s="82"/>
    </row>
    <row r="540" spans="1:51" ht="14.25" customHeight="1">
      <c r="A540" s="83">
        <v>528</v>
      </c>
      <c r="B540" s="84"/>
      <c r="C540" s="86" t="s">
        <v>171</v>
      </c>
      <c r="D540" s="86" t="s">
        <v>288</v>
      </c>
      <c r="E540" s="86" t="s">
        <v>79</v>
      </c>
      <c r="F540" s="86" t="s">
        <v>80</v>
      </c>
      <c r="G540" s="86" t="s">
        <v>1095</v>
      </c>
      <c r="H540" s="83">
        <v>19</v>
      </c>
      <c r="I540" s="83" t="s">
        <v>1194</v>
      </c>
      <c r="J540" s="83">
        <v>51</v>
      </c>
      <c r="K540" s="82" t="s">
        <v>1720</v>
      </c>
      <c r="L540" s="82"/>
      <c r="M540" s="82">
        <v>10.199999999999999</v>
      </c>
      <c r="N540" s="82"/>
      <c r="O540" s="82">
        <v>10.199999999999999</v>
      </c>
      <c r="P540" s="82"/>
      <c r="Q540" s="82">
        <v>10.199999999999999</v>
      </c>
      <c r="R540" s="82"/>
      <c r="S540" s="82">
        <v>10.199999999999999</v>
      </c>
      <c r="T540" s="82"/>
      <c r="U540" s="82">
        <v>10.199999999999999</v>
      </c>
      <c r="V540" s="82"/>
      <c r="W540" s="82">
        <v>10.199999999999999</v>
      </c>
      <c r="X540" s="82"/>
      <c r="Y540" s="82">
        <v>10.199999999999999</v>
      </c>
      <c r="Z540" s="82"/>
      <c r="AA540" s="82">
        <v>10.199999999999999</v>
      </c>
      <c r="AB540" s="82"/>
      <c r="AC540" s="82">
        <v>10.199999999999999</v>
      </c>
      <c r="AD540" s="82"/>
      <c r="AE540" s="82">
        <v>10.199999999999999</v>
      </c>
      <c r="AF540" s="82"/>
      <c r="AG540" s="82">
        <v>10.199999999999999</v>
      </c>
      <c r="AH540" s="82"/>
      <c r="AI540" s="82">
        <v>10.199999999999999</v>
      </c>
      <c r="AJ540" s="82"/>
      <c r="AK540" s="82">
        <v>10.199999999999999</v>
      </c>
      <c r="AL540" s="82"/>
      <c r="AM540" s="82">
        <v>10.199999999999999</v>
      </c>
      <c r="AN540" s="82"/>
      <c r="AO540" s="82">
        <v>10.199999999999999</v>
      </c>
      <c r="AP540" s="82"/>
      <c r="AQ540" s="82">
        <v>10.199999999999999</v>
      </c>
      <c r="AR540" s="82"/>
      <c r="AS540" s="82">
        <v>10.199999999999999</v>
      </c>
      <c r="AT540" s="82"/>
      <c r="AU540" s="82">
        <v>10.199999999999999</v>
      </c>
      <c r="AV540" s="82"/>
      <c r="AW540" s="82">
        <v>10.199999999999999</v>
      </c>
      <c r="AX540" s="82"/>
      <c r="AY540" s="82"/>
    </row>
    <row r="541" spans="1:51" ht="14.25" customHeight="1">
      <c r="A541" s="83">
        <v>529</v>
      </c>
      <c r="B541" s="84"/>
      <c r="C541" s="86" t="s">
        <v>171</v>
      </c>
      <c r="D541" s="86" t="s">
        <v>1043</v>
      </c>
      <c r="E541" s="86" t="s">
        <v>79</v>
      </c>
      <c r="F541" s="86" t="s">
        <v>80</v>
      </c>
      <c r="G541" s="86" t="s">
        <v>1097</v>
      </c>
      <c r="H541" s="83">
        <v>19</v>
      </c>
      <c r="I541" s="83" t="s">
        <v>1196</v>
      </c>
      <c r="J541" s="83">
        <v>50</v>
      </c>
      <c r="K541" s="82" t="s">
        <v>1720</v>
      </c>
      <c r="L541" s="82"/>
      <c r="M541" s="82">
        <v>10</v>
      </c>
      <c r="N541" s="82"/>
      <c r="O541" s="82">
        <v>10</v>
      </c>
      <c r="P541" s="82"/>
      <c r="Q541" s="82">
        <v>10</v>
      </c>
      <c r="R541" s="82"/>
      <c r="S541" s="82">
        <v>10</v>
      </c>
      <c r="T541" s="82"/>
      <c r="U541" s="82">
        <v>10</v>
      </c>
      <c r="V541" s="82"/>
      <c r="W541" s="82">
        <v>10</v>
      </c>
      <c r="X541" s="82"/>
      <c r="Y541" s="82">
        <v>10</v>
      </c>
      <c r="Z541" s="82"/>
      <c r="AA541" s="82">
        <v>10</v>
      </c>
      <c r="AB541" s="82"/>
      <c r="AC541" s="82">
        <v>10</v>
      </c>
      <c r="AD541" s="82"/>
      <c r="AE541" s="82">
        <v>10</v>
      </c>
      <c r="AF541" s="82"/>
      <c r="AG541" s="82">
        <v>10</v>
      </c>
      <c r="AH541" s="82"/>
      <c r="AI541" s="82">
        <v>10</v>
      </c>
      <c r="AJ541" s="82"/>
      <c r="AK541" s="82">
        <v>10</v>
      </c>
      <c r="AL541" s="82"/>
      <c r="AM541" s="82">
        <v>10</v>
      </c>
      <c r="AN541" s="82"/>
      <c r="AO541" s="82">
        <v>10</v>
      </c>
      <c r="AP541" s="82"/>
      <c r="AQ541" s="82">
        <v>10</v>
      </c>
      <c r="AR541" s="82"/>
      <c r="AS541" s="82">
        <v>10</v>
      </c>
      <c r="AT541" s="82"/>
      <c r="AU541" s="82">
        <v>10</v>
      </c>
      <c r="AV541" s="82"/>
      <c r="AW541" s="82">
        <v>10</v>
      </c>
      <c r="AX541" s="82"/>
      <c r="AY541" s="82"/>
    </row>
    <row r="542" spans="1:51" ht="14.25" customHeight="1">
      <c r="A542" s="83">
        <v>530</v>
      </c>
      <c r="B542" s="84"/>
      <c r="C542" s="86" t="s">
        <v>171</v>
      </c>
      <c r="D542" s="86" t="s">
        <v>1044</v>
      </c>
      <c r="E542" s="86" t="s">
        <v>79</v>
      </c>
      <c r="F542" s="86" t="s">
        <v>80</v>
      </c>
      <c r="G542" s="86" t="s">
        <v>1097</v>
      </c>
      <c r="H542" s="83">
        <v>19</v>
      </c>
      <c r="I542" s="83" t="s">
        <v>1197</v>
      </c>
      <c r="J542" s="83">
        <v>23</v>
      </c>
      <c r="K542" s="82" t="s">
        <v>1720</v>
      </c>
      <c r="L542" s="82"/>
      <c r="M542" s="82">
        <v>4.5999999999999996</v>
      </c>
      <c r="N542" s="82"/>
      <c r="O542" s="82">
        <v>4.5999999999999996</v>
      </c>
      <c r="P542" s="82"/>
      <c r="Q542" s="82">
        <v>4.5999999999999996</v>
      </c>
      <c r="R542" s="82"/>
      <c r="S542" s="82">
        <v>4.5999999999999996</v>
      </c>
      <c r="T542" s="82"/>
      <c r="U542" s="82">
        <v>4.5999999999999996</v>
      </c>
      <c r="V542" s="82"/>
      <c r="W542" s="82">
        <v>4.5999999999999996</v>
      </c>
      <c r="X542" s="82"/>
      <c r="Y542" s="82">
        <v>4.5999999999999996</v>
      </c>
      <c r="Z542" s="82"/>
      <c r="AA542" s="82">
        <v>4.5999999999999996</v>
      </c>
      <c r="AB542" s="82"/>
      <c r="AC542" s="82">
        <v>4.5999999999999996</v>
      </c>
      <c r="AD542" s="82"/>
      <c r="AE542" s="82">
        <v>4.5999999999999996</v>
      </c>
      <c r="AF542" s="82"/>
      <c r="AG542" s="82">
        <v>4.5999999999999996</v>
      </c>
      <c r="AH542" s="82"/>
      <c r="AI542" s="82">
        <v>4.5999999999999996</v>
      </c>
      <c r="AJ542" s="82"/>
      <c r="AK542" s="82">
        <v>4.5999999999999996</v>
      </c>
      <c r="AL542" s="82"/>
      <c r="AM542" s="82">
        <v>4.5999999999999996</v>
      </c>
      <c r="AN542" s="82"/>
      <c r="AO542" s="82">
        <v>4.5999999999999996</v>
      </c>
      <c r="AP542" s="82"/>
      <c r="AQ542" s="82">
        <v>4.5999999999999996</v>
      </c>
      <c r="AR542" s="82"/>
      <c r="AS542" s="82">
        <v>4.5999999999999996</v>
      </c>
      <c r="AT542" s="82"/>
      <c r="AU542" s="82">
        <v>4.5999999999999996</v>
      </c>
      <c r="AV542" s="82"/>
      <c r="AW542" s="82">
        <v>4.5999999999999996</v>
      </c>
      <c r="AX542" s="82"/>
      <c r="AY542" s="82"/>
    </row>
    <row r="543" spans="1:51" ht="14.25" customHeight="1">
      <c r="A543" s="83">
        <v>531</v>
      </c>
      <c r="B543" s="84"/>
      <c r="C543" s="86" t="s">
        <v>171</v>
      </c>
      <c r="D543" s="86" t="s">
        <v>287</v>
      </c>
      <c r="E543" s="86" t="s">
        <v>79</v>
      </c>
      <c r="F543" s="86" t="s">
        <v>80</v>
      </c>
      <c r="G543" s="86" t="s">
        <v>1098</v>
      </c>
      <c r="H543" s="83">
        <v>1</v>
      </c>
      <c r="I543" s="83" t="s">
        <v>1198</v>
      </c>
      <c r="J543" s="83">
        <v>51</v>
      </c>
      <c r="K543" s="82" t="s">
        <v>1754</v>
      </c>
      <c r="L543" s="82"/>
      <c r="M543" s="82"/>
      <c r="N543" s="82">
        <v>51</v>
      </c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</row>
    <row r="544" spans="1:51" ht="14.25" customHeight="1">
      <c r="A544" s="83">
        <v>532</v>
      </c>
      <c r="B544" s="84"/>
      <c r="C544" s="86" t="s">
        <v>171</v>
      </c>
      <c r="D544" s="86" t="s">
        <v>288</v>
      </c>
      <c r="E544" s="86" t="s">
        <v>79</v>
      </c>
      <c r="F544" s="86" t="s">
        <v>80</v>
      </c>
      <c r="G544" s="86" t="s">
        <v>1098</v>
      </c>
      <c r="H544" s="83">
        <v>1</v>
      </c>
      <c r="I544" s="83" t="s">
        <v>1199</v>
      </c>
      <c r="J544" s="83">
        <v>51</v>
      </c>
      <c r="K544" s="82" t="s">
        <v>1742</v>
      </c>
      <c r="L544" s="82"/>
      <c r="M544" s="82"/>
      <c r="N544" s="82"/>
      <c r="O544" s="82"/>
      <c r="P544" s="82">
        <v>51</v>
      </c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</row>
    <row r="545" spans="1:51" ht="14.25" customHeight="1">
      <c r="A545" s="102" t="s">
        <v>1768</v>
      </c>
      <c r="B545" s="102"/>
      <c r="C545" s="102"/>
      <c r="D545" s="102"/>
      <c r="E545" s="102"/>
      <c r="F545" s="102"/>
      <c r="G545" s="102"/>
      <c r="H545" s="102"/>
      <c r="I545" s="83"/>
      <c r="J545" s="82">
        <f>SUM(J535:J544)</f>
        <v>452</v>
      </c>
      <c r="K545" s="83">
        <f t="shared" ref="K545:AY545" si="9">SUM(K535:K544)</f>
        <v>0</v>
      </c>
      <c r="L545" s="83">
        <f t="shared" si="9"/>
        <v>35</v>
      </c>
      <c r="M545" s="83">
        <f t="shared" si="9"/>
        <v>35</v>
      </c>
      <c r="N545" s="83">
        <f t="shared" si="9"/>
        <v>51</v>
      </c>
      <c r="O545" s="83">
        <f t="shared" si="9"/>
        <v>35</v>
      </c>
      <c r="P545" s="83">
        <f t="shared" si="9"/>
        <v>51</v>
      </c>
      <c r="Q545" s="83">
        <f t="shared" si="9"/>
        <v>35</v>
      </c>
      <c r="R545" s="83">
        <f t="shared" si="9"/>
        <v>35</v>
      </c>
      <c r="S545" s="83">
        <f t="shared" si="9"/>
        <v>35</v>
      </c>
      <c r="T545" s="83">
        <f t="shared" si="9"/>
        <v>35</v>
      </c>
      <c r="U545" s="83">
        <f t="shared" si="9"/>
        <v>35</v>
      </c>
      <c r="V545" s="83">
        <f t="shared" si="9"/>
        <v>35</v>
      </c>
      <c r="W545" s="83">
        <f t="shared" si="9"/>
        <v>35</v>
      </c>
      <c r="X545" s="83">
        <f t="shared" si="9"/>
        <v>35</v>
      </c>
      <c r="Y545" s="83">
        <f t="shared" si="9"/>
        <v>35</v>
      </c>
      <c r="Z545" s="83">
        <f t="shared" si="9"/>
        <v>35</v>
      </c>
      <c r="AA545" s="83">
        <f t="shared" si="9"/>
        <v>35</v>
      </c>
      <c r="AB545" s="83">
        <f t="shared" si="9"/>
        <v>35</v>
      </c>
      <c r="AC545" s="83">
        <f t="shared" si="9"/>
        <v>35</v>
      </c>
      <c r="AD545" s="83">
        <f t="shared" si="9"/>
        <v>35</v>
      </c>
      <c r="AE545" s="83">
        <f t="shared" si="9"/>
        <v>35</v>
      </c>
      <c r="AF545" s="83">
        <f t="shared" si="9"/>
        <v>35</v>
      </c>
      <c r="AG545" s="83">
        <f t="shared" si="9"/>
        <v>35</v>
      </c>
      <c r="AH545" s="83">
        <f t="shared" si="9"/>
        <v>35</v>
      </c>
      <c r="AI545" s="83">
        <f t="shared" si="9"/>
        <v>35</v>
      </c>
      <c r="AJ545" s="83">
        <f t="shared" si="9"/>
        <v>35</v>
      </c>
      <c r="AK545" s="83">
        <f t="shared" si="9"/>
        <v>35</v>
      </c>
      <c r="AL545" s="83">
        <f t="shared" si="9"/>
        <v>35</v>
      </c>
      <c r="AM545" s="83">
        <f t="shared" si="9"/>
        <v>35</v>
      </c>
      <c r="AN545" s="83">
        <f t="shared" si="9"/>
        <v>35</v>
      </c>
      <c r="AO545" s="83">
        <f t="shared" si="9"/>
        <v>35</v>
      </c>
      <c r="AP545" s="83">
        <f t="shared" si="9"/>
        <v>35</v>
      </c>
      <c r="AQ545" s="83">
        <f t="shared" si="9"/>
        <v>35</v>
      </c>
      <c r="AR545" s="83">
        <f t="shared" si="9"/>
        <v>35</v>
      </c>
      <c r="AS545" s="83">
        <f t="shared" si="9"/>
        <v>35</v>
      </c>
      <c r="AT545" s="83">
        <f t="shared" si="9"/>
        <v>35</v>
      </c>
      <c r="AU545" s="83">
        <f t="shared" si="9"/>
        <v>35</v>
      </c>
      <c r="AV545" s="83">
        <f t="shared" si="9"/>
        <v>35</v>
      </c>
      <c r="AW545" s="83">
        <f t="shared" si="9"/>
        <v>35</v>
      </c>
      <c r="AX545" s="83">
        <f t="shared" si="9"/>
        <v>0</v>
      </c>
      <c r="AY545" s="83">
        <f t="shared" si="9"/>
        <v>0</v>
      </c>
    </row>
    <row r="546" spans="1:51" ht="14.25" customHeight="1">
      <c r="A546" s="83">
        <v>533</v>
      </c>
      <c r="B546" s="84"/>
      <c r="C546" s="86" t="s">
        <v>171</v>
      </c>
      <c r="D546" s="86" t="s">
        <v>1017</v>
      </c>
      <c r="E546" s="86" t="s">
        <v>62</v>
      </c>
      <c r="F546" s="86" t="s">
        <v>63</v>
      </c>
      <c r="G546" s="86" t="s">
        <v>1050</v>
      </c>
      <c r="H546" s="83">
        <v>2</v>
      </c>
      <c r="I546" s="83" t="s">
        <v>1102</v>
      </c>
      <c r="J546" s="83">
        <v>24</v>
      </c>
      <c r="K546" s="82" t="s">
        <v>1718</v>
      </c>
      <c r="L546" s="82">
        <v>9.6</v>
      </c>
      <c r="M546" s="82"/>
      <c r="N546" s="82">
        <v>9.6</v>
      </c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</row>
    <row r="547" spans="1:51" ht="14.25" customHeight="1">
      <c r="A547" s="83">
        <v>534</v>
      </c>
      <c r="B547" s="84"/>
      <c r="C547" s="86" t="s">
        <v>171</v>
      </c>
      <c r="D547" s="86" t="s">
        <v>399</v>
      </c>
      <c r="E547" s="86" t="s">
        <v>62</v>
      </c>
      <c r="F547" s="86" t="s">
        <v>63</v>
      </c>
      <c r="G547" s="86" t="s">
        <v>1050</v>
      </c>
      <c r="H547" s="83">
        <v>2</v>
      </c>
      <c r="I547" s="83" t="s">
        <v>1104</v>
      </c>
      <c r="J547" s="83">
        <v>36</v>
      </c>
      <c r="K547" s="82" t="s">
        <v>1718</v>
      </c>
      <c r="L547" s="82">
        <v>14.4</v>
      </c>
      <c r="M547" s="82"/>
      <c r="N547" s="82">
        <v>14.4</v>
      </c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</row>
    <row r="548" spans="1:51" ht="14.25" customHeight="1">
      <c r="A548" s="83">
        <v>535</v>
      </c>
      <c r="B548" s="84"/>
      <c r="C548" s="86" t="s">
        <v>171</v>
      </c>
      <c r="D548" s="86" t="s">
        <v>398</v>
      </c>
      <c r="E548" s="86" t="s">
        <v>62</v>
      </c>
      <c r="F548" s="86" t="s">
        <v>72</v>
      </c>
      <c r="G548" s="86" t="s">
        <v>1051</v>
      </c>
      <c r="H548" s="83">
        <v>6</v>
      </c>
      <c r="I548" s="83" t="s">
        <v>1112</v>
      </c>
      <c r="J548" s="83">
        <v>31</v>
      </c>
      <c r="K548" s="82" t="s">
        <v>1718</v>
      </c>
      <c r="L548" s="82">
        <v>12.4</v>
      </c>
      <c r="M548" s="82"/>
      <c r="N548" s="82">
        <v>12.4</v>
      </c>
      <c r="O548" s="82"/>
      <c r="P548" s="82">
        <v>12.4</v>
      </c>
      <c r="Q548" s="82"/>
      <c r="R548" s="82">
        <v>12.4</v>
      </c>
      <c r="S548" s="82"/>
      <c r="T548" s="82">
        <v>12.4</v>
      </c>
      <c r="U548" s="82"/>
      <c r="V548" s="82">
        <v>12.4</v>
      </c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</row>
    <row r="549" spans="1:51" ht="14.25" customHeight="1">
      <c r="A549" s="83">
        <v>536</v>
      </c>
      <c r="B549" s="84"/>
      <c r="C549" s="86" t="s">
        <v>171</v>
      </c>
      <c r="D549" s="86" t="s">
        <v>400</v>
      </c>
      <c r="E549" s="86" t="s">
        <v>62</v>
      </c>
      <c r="F549" s="86" t="s">
        <v>72</v>
      </c>
      <c r="G549" s="86" t="s">
        <v>1051</v>
      </c>
      <c r="H549" s="83">
        <v>6</v>
      </c>
      <c r="I549" s="83" t="s">
        <v>1114</v>
      </c>
      <c r="J549" s="83">
        <v>18</v>
      </c>
      <c r="K549" s="82" t="s">
        <v>1718</v>
      </c>
      <c r="L549" s="82">
        <v>7.2</v>
      </c>
      <c r="M549" s="82"/>
      <c r="N549" s="82">
        <v>7.2</v>
      </c>
      <c r="O549" s="82"/>
      <c r="P549" s="82">
        <v>7.2</v>
      </c>
      <c r="Q549" s="82"/>
      <c r="R549" s="82">
        <v>7.2</v>
      </c>
      <c r="S549" s="82"/>
      <c r="T549" s="82">
        <v>7.2</v>
      </c>
      <c r="U549" s="82"/>
      <c r="V549" s="82">
        <v>7.2</v>
      </c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</row>
    <row r="550" spans="1:51" ht="14.25" customHeight="1">
      <c r="A550" s="83">
        <v>537</v>
      </c>
      <c r="B550" s="84"/>
      <c r="C550" s="86" t="s">
        <v>171</v>
      </c>
      <c r="D550" s="86" t="s">
        <v>398</v>
      </c>
      <c r="E550" s="86" t="s">
        <v>62</v>
      </c>
      <c r="F550" s="86" t="s">
        <v>179</v>
      </c>
      <c r="G550" s="86" t="s">
        <v>1052</v>
      </c>
      <c r="H550" s="83">
        <v>11</v>
      </c>
      <c r="I550" s="83" t="s">
        <v>1122</v>
      </c>
      <c r="J550" s="83">
        <v>31</v>
      </c>
      <c r="K550" s="82" t="s">
        <v>1718</v>
      </c>
      <c r="L550" s="82">
        <v>6.2</v>
      </c>
      <c r="M550" s="82"/>
      <c r="N550" s="82">
        <v>6.2</v>
      </c>
      <c r="O550" s="82"/>
      <c r="P550" s="82">
        <v>6.2</v>
      </c>
      <c r="Q550" s="82"/>
      <c r="R550" s="82">
        <v>6.2</v>
      </c>
      <c r="S550" s="82"/>
      <c r="T550" s="82">
        <v>6.2</v>
      </c>
      <c r="U550" s="82"/>
      <c r="V550" s="82">
        <v>6.2</v>
      </c>
      <c r="W550" s="82"/>
      <c r="X550" s="82">
        <v>6.2</v>
      </c>
      <c r="Y550" s="82"/>
      <c r="Z550" s="82">
        <v>6.2</v>
      </c>
      <c r="AA550" s="82"/>
      <c r="AB550" s="82">
        <v>6.2</v>
      </c>
      <c r="AC550" s="82"/>
      <c r="AD550" s="82">
        <v>6.2</v>
      </c>
      <c r="AE550" s="82"/>
      <c r="AF550" s="82">
        <v>6.2</v>
      </c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</row>
    <row r="551" spans="1:51" ht="14.25" customHeight="1">
      <c r="A551" s="83">
        <v>538</v>
      </c>
      <c r="B551" s="84"/>
      <c r="C551" s="86" t="s">
        <v>171</v>
      </c>
      <c r="D551" s="86" t="s">
        <v>400</v>
      </c>
      <c r="E551" s="86" t="s">
        <v>62</v>
      </c>
      <c r="F551" s="86" t="s">
        <v>179</v>
      </c>
      <c r="G551" s="86" t="s">
        <v>1052</v>
      </c>
      <c r="H551" s="83">
        <v>11</v>
      </c>
      <c r="I551" s="83" t="s">
        <v>1124</v>
      </c>
      <c r="J551" s="83">
        <v>18</v>
      </c>
      <c r="K551" s="82" t="s">
        <v>1718</v>
      </c>
      <c r="L551" s="82">
        <v>3.6</v>
      </c>
      <c r="M551" s="82"/>
      <c r="N551" s="82">
        <v>3.6</v>
      </c>
      <c r="O551" s="82"/>
      <c r="P551" s="82">
        <v>3.6</v>
      </c>
      <c r="Q551" s="82"/>
      <c r="R551" s="82">
        <v>3.6</v>
      </c>
      <c r="S551" s="82"/>
      <c r="T551" s="82">
        <v>3.6</v>
      </c>
      <c r="U551" s="82"/>
      <c r="V551" s="82">
        <v>3.6</v>
      </c>
      <c r="W551" s="82"/>
      <c r="X551" s="82">
        <v>3.6</v>
      </c>
      <c r="Y551" s="82"/>
      <c r="Z551" s="82">
        <v>3.6</v>
      </c>
      <c r="AA551" s="82"/>
      <c r="AB551" s="82">
        <v>3.6</v>
      </c>
      <c r="AC551" s="82"/>
      <c r="AD551" s="82">
        <v>3.6</v>
      </c>
      <c r="AE551" s="82"/>
      <c r="AF551" s="82">
        <v>3.6</v>
      </c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</row>
    <row r="552" spans="1:51" ht="14.25" customHeight="1">
      <c r="A552" s="83">
        <v>539</v>
      </c>
      <c r="B552" s="84"/>
      <c r="C552" s="86" t="s">
        <v>171</v>
      </c>
      <c r="D552" s="86" t="s">
        <v>1019</v>
      </c>
      <c r="E552" s="86" t="s">
        <v>62</v>
      </c>
      <c r="F552" s="86" t="s">
        <v>73</v>
      </c>
      <c r="G552" s="86" t="s">
        <v>1053</v>
      </c>
      <c r="H552" s="83">
        <v>19</v>
      </c>
      <c r="I552" s="83" t="s">
        <v>1126</v>
      </c>
      <c r="J552" s="83">
        <v>36</v>
      </c>
      <c r="K552" s="82" t="s">
        <v>1718</v>
      </c>
      <c r="L552" s="82">
        <v>36</v>
      </c>
      <c r="M552" s="82">
        <v>36</v>
      </c>
      <c r="N552" s="82">
        <v>36</v>
      </c>
      <c r="O552" s="82">
        <v>36</v>
      </c>
      <c r="P552" s="82">
        <v>36</v>
      </c>
      <c r="Q552" s="82">
        <v>36</v>
      </c>
      <c r="R552" s="82">
        <v>36</v>
      </c>
      <c r="S552" s="82">
        <v>36</v>
      </c>
      <c r="T552" s="82">
        <v>36</v>
      </c>
      <c r="U552" s="82">
        <v>36</v>
      </c>
      <c r="V552" s="82">
        <v>36</v>
      </c>
      <c r="W552" s="82">
        <v>36</v>
      </c>
      <c r="X552" s="82">
        <v>36</v>
      </c>
      <c r="Y552" s="82">
        <v>36</v>
      </c>
      <c r="Z552" s="82">
        <v>36</v>
      </c>
      <c r="AA552" s="82">
        <v>36</v>
      </c>
      <c r="AB552" s="82">
        <v>36</v>
      </c>
      <c r="AC552" s="82">
        <v>36</v>
      </c>
      <c r="AD552" s="82">
        <v>36</v>
      </c>
      <c r="AE552" s="82">
        <v>36</v>
      </c>
      <c r="AF552" s="82">
        <v>36</v>
      </c>
      <c r="AG552" s="82">
        <v>36</v>
      </c>
      <c r="AH552" s="82">
        <v>36</v>
      </c>
      <c r="AI552" s="82">
        <v>36</v>
      </c>
      <c r="AJ552" s="82">
        <v>36</v>
      </c>
      <c r="AK552" s="82">
        <v>36</v>
      </c>
      <c r="AL552" s="82">
        <v>36</v>
      </c>
      <c r="AM552" s="82">
        <v>36</v>
      </c>
      <c r="AN552" s="82">
        <v>36</v>
      </c>
      <c r="AO552" s="82">
        <v>36</v>
      </c>
      <c r="AP552" s="82">
        <v>36</v>
      </c>
      <c r="AQ552" s="82">
        <v>36</v>
      </c>
      <c r="AR552" s="82">
        <v>36</v>
      </c>
      <c r="AS552" s="82">
        <v>36</v>
      </c>
      <c r="AT552" s="82">
        <v>36</v>
      </c>
      <c r="AU552" s="82">
        <v>36</v>
      </c>
      <c r="AV552" s="82">
        <v>36</v>
      </c>
      <c r="AW552" s="82">
        <v>36</v>
      </c>
      <c r="AX552" s="82"/>
      <c r="AY552" s="82"/>
    </row>
    <row r="553" spans="1:51" ht="14.25" customHeight="1">
      <c r="A553" s="83">
        <v>540</v>
      </c>
      <c r="B553" s="84"/>
      <c r="C553" s="86" t="s">
        <v>171</v>
      </c>
      <c r="D553" s="86" t="s">
        <v>1020</v>
      </c>
      <c r="E553" s="86" t="s">
        <v>62</v>
      </c>
      <c r="F553" s="86" t="s">
        <v>76</v>
      </c>
      <c r="G553" s="86" t="s">
        <v>1053</v>
      </c>
      <c r="H553" s="83">
        <v>19</v>
      </c>
      <c r="I553" s="83" t="s">
        <v>1126</v>
      </c>
      <c r="J553" s="83">
        <v>36</v>
      </c>
      <c r="K553" s="82" t="s">
        <v>1718</v>
      </c>
      <c r="L553" s="82">
        <v>36</v>
      </c>
      <c r="M553" s="82">
        <v>36</v>
      </c>
      <c r="N553" s="82">
        <v>36</v>
      </c>
      <c r="O553" s="82">
        <v>36</v>
      </c>
      <c r="P553" s="82">
        <v>36</v>
      </c>
      <c r="Q553" s="82">
        <v>36</v>
      </c>
      <c r="R553" s="82">
        <v>36</v>
      </c>
      <c r="S553" s="82">
        <v>36</v>
      </c>
      <c r="T553" s="82">
        <v>36</v>
      </c>
      <c r="U553" s="82">
        <v>36</v>
      </c>
      <c r="V553" s="82">
        <v>36</v>
      </c>
      <c r="W553" s="82">
        <v>36</v>
      </c>
      <c r="X553" s="82">
        <v>36</v>
      </c>
      <c r="Y553" s="82">
        <v>36</v>
      </c>
      <c r="Z553" s="82">
        <v>36</v>
      </c>
      <c r="AA553" s="82">
        <v>36</v>
      </c>
      <c r="AB553" s="82">
        <v>36</v>
      </c>
      <c r="AC553" s="82">
        <v>36</v>
      </c>
      <c r="AD553" s="82">
        <v>36</v>
      </c>
      <c r="AE553" s="82">
        <v>36</v>
      </c>
      <c r="AF553" s="82">
        <v>36</v>
      </c>
      <c r="AG553" s="82">
        <v>36</v>
      </c>
      <c r="AH553" s="82">
        <v>36</v>
      </c>
      <c r="AI553" s="82">
        <v>36</v>
      </c>
      <c r="AJ553" s="82">
        <v>36</v>
      </c>
      <c r="AK553" s="82">
        <v>36</v>
      </c>
      <c r="AL553" s="82">
        <v>36</v>
      </c>
      <c r="AM553" s="82">
        <v>36</v>
      </c>
      <c r="AN553" s="82">
        <v>36</v>
      </c>
      <c r="AO553" s="82">
        <v>36</v>
      </c>
      <c r="AP553" s="82">
        <v>36</v>
      </c>
      <c r="AQ553" s="82">
        <v>36</v>
      </c>
      <c r="AR553" s="82">
        <v>36</v>
      </c>
      <c r="AS553" s="82">
        <v>36</v>
      </c>
      <c r="AT553" s="82">
        <v>36</v>
      </c>
      <c r="AU553" s="82">
        <v>36</v>
      </c>
      <c r="AV553" s="82">
        <v>36</v>
      </c>
      <c r="AW553" s="82">
        <v>36</v>
      </c>
      <c r="AX553" s="82"/>
      <c r="AY553" s="82"/>
    </row>
    <row r="554" spans="1:51" ht="14.25" customHeight="1">
      <c r="A554" s="83">
        <v>541</v>
      </c>
      <c r="B554" s="84"/>
      <c r="C554" s="86" t="s">
        <v>171</v>
      </c>
      <c r="D554" s="86" t="s">
        <v>1021</v>
      </c>
      <c r="E554" s="86" t="s">
        <v>62</v>
      </c>
      <c r="F554" s="86" t="s">
        <v>75</v>
      </c>
      <c r="G554" s="86" t="s">
        <v>1054</v>
      </c>
      <c r="H554" s="83">
        <v>14</v>
      </c>
      <c r="I554" s="83" t="s">
        <v>1605</v>
      </c>
      <c r="J554" s="83">
        <v>36</v>
      </c>
      <c r="K554" s="82" t="s">
        <v>1718</v>
      </c>
      <c r="L554" s="82">
        <v>36</v>
      </c>
      <c r="M554" s="82">
        <v>36</v>
      </c>
      <c r="N554" s="82">
        <v>36</v>
      </c>
      <c r="O554" s="82">
        <v>36</v>
      </c>
      <c r="P554" s="82">
        <v>36</v>
      </c>
      <c r="Q554" s="82">
        <v>36</v>
      </c>
      <c r="R554" s="82">
        <v>36</v>
      </c>
      <c r="S554" s="82">
        <v>36</v>
      </c>
      <c r="T554" s="82">
        <v>36</v>
      </c>
      <c r="U554" s="82">
        <v>36</v>
      </c>
      <c r="V554" s="82">
        <v>36</v>
      </c>
      <c r="W554" s="82">
        <v>36</v>
      </c>
      <c r="X554" s="82"/>
      <c r="Y554" s="82"/>
      <c r="Z554" s="82">
        <v>36</v>
      </c>
      <c r="AA554" s="82">
        <v>36</v>
      </c>
      <c r="AB554" s="82"/>
      <c r="AC554" s="82"/>
      <c r="AD554" s="82">
        <v>36</v>
      </c>
      <c r="AE554" s="82">
        <v>36</v>
      </c>
      <c r="AF554" s="82"/>
      <c r="AG554" s="82"/>
      <c r="AH554" s="82">
        <v>36</v>
      </c>
      <c r="AI554" s="82">
        <v>36</v>
      </c>
      <c r="AJ554" s="82">
        <v>36</v>
      </c>
      <c r="AK554" s="82">
        <v>36</v>
      </c>
      <c r="AL554" s="82">
        <v>36</v>
      </c>
      <c r="AM554" s="82">
        <v>36</v>
      </c>
      <c r="AN554" s="82">
        <v>36</v>
      </c>
      <c r="AO554" s="82">
        <v>36</v>
      </c>
      <c r="AP554" s="82">
        <v>36</v>
      </c>
      <c r="AQ554" s="82">
        <v>36</v>
      </c>
      <c r="AR554" s="82">
        <v>36</v>
      </c>
      <c r="AS554" s="82">
        <v>36</v>
      </c>
      <c r="AT554" s="82">
        <v>36</v>
      </c>
      <c r="AU554" s="82">
        <v>36</v>
      </c>
      <c r="AV554" s="82">
        <v>36</v>
      </c>
      <c r="AW554" s="82">
        <v>36</v>
      </c>
      <c r="AX554" s="82"/>
      <c r="AY554" s="82"/>
    </row>
    <row r="555" spans="1:51" ht="14.25" customHeight="1">
      <c r="A555" s="83">
        <v>542</v>
      </c>
      <c r="B555" s="84"/>
      <c r="C555" s="86" t="s">
        <v>171</v>
      </c>
      <c r="D555" s="86" t="s">
        <v>1022</v>
      </c>
      <c r="E555" s="86" t="s">
        <v>62</v>
      </c>
      <c r="F555" s="86" t="s">
        <v>77</v>
      </c>
      <c r="G555" s="86" t="s">
        <v>1055</v>
      </c>
      <c r="H555" s="83">
        <v>1</v>
      </c>
      <c r="I555" s="83" t="s">
        <v>1127</v>
      </c>
      <c r="J555" s="83">
        <v>25</v>
      </c>
      <c r="K555" s="82" t="s">
        <v>1718</v>
      </c>
      <c r="L555" s="82">
        <v>25</v>
      </c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</row>
    <row r="556" spans="1:51" ht="14.25" customHeight="1">
      <c r="A556" s="83">
        <v>543</v>
      </c>
      <c r="B556" s="84"/>
      <c r="C556" s="86" t="s">
        <v>171</v>
      </c>
      <c r="D556" s="86" t="s">
        <v>380</v>
      </c>
      <c r="E556" s="86" t="s">
        <v>62</v>
      </c>
      <c r="F556" s="86" t="s">
        <v>179</v>
      </c>
      <c r="G556" s="86" t="s">
        <v>1069</v>
      </c>
      <c r="H556" s="83">
        <v>16</v>
      </c>
      <c r="I556" s="83" t="s">
        <v>1156</v>
      </c>
      <c r="J556" s="83">
        <v>32</v>
      </c>
      <c r="K556" s="82" t="s">
        <v>1718</v>
      </c>
      <c r="L556" s="82">
        <v>6.4</v>
      </c>
      <c r="M556" s="82"/>
      <c r="N556" s="82">
        <v>6.4</v>
      </c>
      <c r="O556" s="82"/>
      <c r="P556" s="82">
        <v>6.4</v>
      </c>
      <c r="Q556" s="82"/>
      <c r="R556" s="82">
        <v>6.4</v>
      </c>
      <c r="S556" s="82"/>
      <c r="T556" s="82">
        <v>6.4</v>
      </c>
      <c r="U556" s="82"/>
      <c r="V556" s="82">
        <v>6.4</v>
      </c>
      <c r="W556" s="82"/>
      <c r="X556" s="82">
        <v>6.4</v>
      </c>
      <c r="Y556" s="82"/>
      <c r="Z556" s="82">
        <v>6.4</v>
      </c>
      <c r="AA556" s="82"/>
      <c r="AB556" s="82">
        <v>6.4</v>
      </c>
      <c r="AC556" s="82"/>
      <c r="AD556" s="82">
        <v>6.4</v>
      </c>
      <c r="AE556" s="82"/>
      <c r="AF556" s="82">
        <v>6.4</v>
      </c>
      <c r="AG556" s="82"/>
      <c r="AH556" s="82">
        <v>6.4</v>
      </c>
      <c r="AI556" s="82"/>
      <c r="AJ556" s="82">
        <v>6.4</v>
      </c>
      <c r="AK556" s="82"/>
      <c r="AL556" s="82">
        <v>6.4</v>
      </c>
      <c r="AM556" s="82"/>
      <c r="AN556" s="82">
        <v>6.4</v>
      </c>
      <c r="AO556" s="82"/>
      <c r="AP556" s="82">
        <v>6.4</v>
      </c>
      <c r="AQ556" s="82"/>
      <c r="AR556" s="82"/>
      <c r="AS556" s="82"/>
      <c r="AT556" s="82"/>
      <c r="AU556" s="82"/>
      <c r="AV556" s="82"/>
      <c r="AW556" s="82"/>
      <c r="AX556" s="82"/>
      <c r="AY556" s="82"/>
    </row>
    <row r="557" spans="1:51" ht="14.25" customHeight="1">
      <c r="A557" s="83">
        <v>544</v>
      </c>
      <c r="B557" s="84"/>
      <c r="C557" s="86" t="s">
        <v>171</v>
      </c>
      <c r="D557" s="86" t="s">
        <v>381</v>
      </c>
      <c r="E557" s="86" t="s">
        <v>62</v>
      </c>
      <c r="F557" s="86" t="s">
        <v>179</v>
      </c>
      <c r="G557" s="86" t="s">
        <v>1069</v>
      </c>
      <c r="H557" s="83">
        <v>16</v>
      </c>
      <c r="I557" s="83" t="s">
        <v>1157</v>
      </c>
      <c r="J557" s="83">
        <v>33</v>
      </c>
      <c r="K557" s="82" t="s">
        <v>1718</v>
      </c>
      <c r="L557" s="82">
        <v>6.6</v>
      </c>
      <c r="M557" s="82"/>
      <c r="N557" s="82">
        <v>6.6</v>
      </c>
      <c r="O557" s="82"/>
      <c r="P557" s="82">
        <v>6.6</v>
      </c>
      <c r="Q557" s="82"/>
      <c r="R557" s="82">
        <v>6.6</v>
      </c>
      <c r="S557" s="82"/>
      <c r="T557" s="82">
        <v>6.6</v>
      </c>
      <c r="U557" s="82"/>
      <c r="V557" s="82">
        <v>6.6</v>
      </c>
      <c r="W557" s="82"/>
      <c r="X557" s="82">
        <v>6.6</v>
      </c>
      <c r="Y557" s="82"/>
      <c r="Z557" s="82">
        <v>6.6</v>
      </c>
      <c r="AA557" s="82"/>
      <c r="AB557" s="82">
        <v>6.6</v>
      </c>
      <c r="AC557" s="82"/>
      <c r="AD557" s="82">
        <v>6.6</v>
      </c>
      <c r="AE557" s="82"/>
      <c r="AF557" s="82">
        <v>6.6</v>
      </c>
      <c r="AG557" s="82"/>
      <c r="AH557" s="82">
        <v>6.6</v>
      </c>
      <c r="AI557" s="82"/>
      <c r="AJ557" s="82">
        <v>6.6</v>
      </c>
      <c r="AK557" s="82"/>
      <c r="AL557" s="82">
        <v>6.6</v>
      </c>
      <c r="AM557" s="82"/>
      <c r="AN557" s="82">
        <v>6.6</v>
      </c>
      <c r="AO557" s="82"/>
      <c r="AP557" s="82">
        <v>6.6</v>
      </c>
      <c r="AQ557" s="82"/>
      <c r="AR557" s="82"/>
      <c r="AS557" s="82"/>
      <c r="AT557" s="82"/>
      <c r="AU557" s="82"/>
      <c r="AV557" s="82"/>
      <c r="AW557" s="82"/>
      <c r="AX557" s="82"/>
      <c r="AY557" s="82"/>
    </row>
    <row r="558" spans="1:51" ht="14.25" customHeight="1">
      <c r="A558" s="83">
        <v>545</v>
      </c>
      <c r="B558" s="84"/>
      <c r="C558" s="86" t="s">
        <v>171</v>
      </c>
      <c r="D558" s="86" t="s">
        <v>382</v>
      </c>
      <c r="E558" s="86" t="s">
        <v>62</v>
      </c>
      <c r="F558" s="86" t="s">
        <v>179</v>
      </c>
      <c r="G558" s="86" t="s">
        <v>1069</v>
      </c>
      <c r="H558" s="83">
        <v>16</v>
      </c>
      <c r="I558" s="83" t="s">
        <v>1158</v>
      </c>
      <c r="J558" s="83">
        <v>35</v>
      </c>
      <c r="K558" s="82" t="s">
        <v>1718</v>
      </c>
      <c r="L558" s="82">
        <v>7</v>
      </c>
      <c r="M558" s="82"/>
      <c r="N558" s="82">
        <v>7</v>
      </c>
      <c r="O558" s="82"/>
      <c r="P558" s="82">
        <v>7</v>
      </c>
      <c r="Q558" s="82"/>
      <c r="R558" s="82">
        <v>7</v>
      </c>
      <c r="S558" s="82"/>
      <c r="T558" s="82">
        <v>7</v>
      </c>
      <c r="U558" s="82"/>
      <c r="V558" s="82">
        <v>7</v>
      </c>
      <c r="W558" s="82"/>
      <c r="X558" s="82">
        <v>7</v>
      </c>
      <c r="Y558" s="82"/>
      <c r="Z558" s="82">
        <v>7</v>
      </c>
      <c r="AA558" s="82"/>
      <c r="AB558" s="82">
        <v>7</v>
      </c>
      <c r="AC558" s="82"/>
      <c r="AD558" s="82">
        <v>7</v>
      </c>
      <c r="AE558" s="82"/>
      <c r="AF558" s="82">
        <v>7</v>
      </c>
      <c r="AG558" s="82"/>
      <c r="AH558" s="82">
        <v>7</v>
      </c>
      <c r="AI558" s="82"/>
      <c r="AJ558" s="82">
        <v>7</v>
      </c>
      <c r="AK558" s="82"/>
      <c r="AL558" s="82">
        <v>7</v>
      </c>
      <c r="AM558" s="82"/>
      <c r="AN558" s="82">
        <v>7</v>
      </c>
      <c r="AO558" s="82"/>
      <c r="AP558" s="82">
        <v>7</v>
      </c>
      <c r="AQ558" s="82"/>
      <c r="AR558" s="82"/>
      <c r="AS558" s="82"/>
      <c r="AT558" s="82"/>
      <c r="AU558" s="82"/>
      <c r="AV558" s="82"/>
      <c r="AW558" s="82"/>
      <c r="AX558" s="82"/>
      <c r="AY558" s="82"/>
    </row>
    <row r="559" spans="1:51" ht="14.25" customHeight="1">
      <c r="A559" s="83">
        <v>546</v>
      </c>
      <c r="B559" s="84"/>
      <c r="C559" s="86" t="s">
        <v>171</v>
      </c>
      <c r="D559" s="86" t="s">
        <v>380</v>
      </c>
      <c r="E559" s="86" t="s">
        <v>62</v>
      </c>
      <c r="F559" s="86" t="s">
        <v>179</v>
      </c>
      <c r="G559" s="86" t="s">
        <v>1070</v>
      </c>
      <c r="H559" s="83">
        <v>16</v>
      </c>
      <c r="I559" s="83" t="s">
        <v>1157</v>
      </c>
      <c r="J559" s="83">
        <v>32</v>
      </c>
      <c r="K559" s="82" t="s">
        <v>1718</v>
      </c>
      <c r="L559" s="82">
        <v>6.4</v>
      </c>
      <c r="M559" s="82"/>
      <c r="N559" s="82">
        <v>6.4</v>
      </c>
      <c r="O559" s="82"/>
      <c r="P559" s="82">
        <v>6.4</v>
      </c>
      <c r="Q559" s="82"/>
      <c r="R559" s="82">
        <v>6.4</v>
      </c>
      <c r="S559" s="82"/>
      <c r="T559" s="82">
        <v>6.4</v>
      </c>
      <c r="U559" s="82"/>
      <c r="V559" s="82">
        <v>6.4</v>
      </c>
      <c r="W559" s="82"/>
      <c r="X559" s="82">
        <v>6.4</v>
      </c>
      <c r="Y559" s="82"/>
      <c r="Z559" s="82">
        <v>6.4</v>
      </c>
      <c r="AA559" s="82"/>
      <c r="AB559" s="82">
        <v>6.4</v>
      </c>
      <c r="AC559" s="82"/>
      <c r="AD559" s="82">
        <v>6.4</v>
      </c>
      <c r="AE559" s="82"/>
      <c r="AF559" s="82">
        <v>6.4</v>
      </c>
      <c r="AG559" s="82"/>
      <c r="AH559" s="82">
        <v>6.4</v>
      </c>
      <c r="AI559" s="82"/>
      <c r="AJ559" s="82">
        <v>6.4</v>
      </c>
      <c r="AK559" s="82"/>
      <c r="AL559" s="82">
        <v>6.4</v>
      </c>
      <c r="AM559" s="82"/>
      <c r="AN559" s="82">
        <v>6.4</v>
      </c>
      <c r="AO559" s="82"/>
      <c r="AP559" s="82">
        <v>6.4</v>
      </c>
      <c r="AQ559" s="82"/>
      <c r="AR559" s="82"/>
      <c r="AS559" s="82"/>
      <c r="AT559" s="82"/>
      <c r="AU559" s="82"/>
      <c r="AV559" s="82"/>
      <c r="AW559" s="82"/>
      <c r="AX559" s="82"/>
      <c r="AY559" s="82"/>
    </row>
    <row r="560" spans="1:51" ht="14.25" customHeight="1">
      <c r="A560" s="83">
        <v>547</v>
      </c>
      <c r="B560" s="84"/>
      <c r="C560" s="86" t="s">
        <v>171</v>
      </c>
      <c r="D560" s="86" t="s">
        <v>381</v>
      </c>
      <c r="E560" s="86" t="s">
        <v>62</v>
      </c>
      <c r="F560" s="86" t="s">
        <v>179</v>
      </c>
      <c r="G560" s="86" t="s">
        <v>1070</v>
      </c>
      <c r="H560" s="83">
        <v>16</v>
      </c>
      <c r="I560" s="83" t="s">
        <v>1159</v>
      </c>
      <c r="J560" s="83">
        <v>33</v>
      </c>
      <c r="K560" s="82" t="s">
        <v>1718</v>
      </c>
      <c r="L560" s="82">
        <v>6.6</v>
      </c>
      <c r="M560" s="82"/>
      <c r="N560" s="82">
        <v>6.6</v>
      </c>
      <c r="O560" s="82"/>
      <c r="P560" s="82">
        <v>6.6</v>
      </c>
      <c r="Q560" s="82"/>
      <c r="R560" s="82">
        <v>6.6</v>
      </c>
      <c r="S560" s="82"/>
      <c r="T560" s="82">
        <v>6.6</v>
      </c>
      <c r="U560" s="82"/>
      <c r="V560" s="82">
        <v>6.6</v>
      </c>
      <c r="W560" s="82"/>
      <c r="X560" s="82">
        <v>6.6</v>
      </c>
      <c r="Y560" s="82"/>
      <c r="Z560" s="82">
        <v>6.6</v>
      </c>
      <c r="AA560" s="82"/>
      <c r="AB560" s="82">
        <v>6.6</v>
      </c>
      <c r="AC560" s="82"/>
      <c r="AD560" s="82">
        <v>6.6</v>
      </c>
      <c r="AE560" s="82"/>
      <c r="AF560" s="82">
        <v>6.6</v>
      </c>
      <c r="AG560" s="82"/>
      <c r="AH560" s="82">
        <v>6.6</v>
      </c>
      <c r="AI560" s="82"/>
      <c r="AJ560" s="82">
        <v>6.6</v>
      </c>
      <c r="AK560" s="82"/>
      <c r="AL560" s="82">
        <v>6.6</v>
      </c>
      <c r="AM560" s="82"/>
      <c r="AN560" s="82">
        <v>6.6</v>
      </c>
      <c r="AO560" s="82"/>
      <c r="AP560" s="82">
        <v>6.6</v>
      </c>
      <c r="AQ560" s="82"/>
      <c r="AR560" s="82"/>
      <c r="AS560" s="82"/>
      <c r="AT560" s="82"/>
      <c r="AU560" s="82"/>
      <c r="AV560" s="82"/>
      <c r="AW560" s="82"/>
      <c r="AX560" s="82"/>
      <c r="AY560" s="82"/>
    </row>
    <row r="561" spans="1:51" ht="14.25" customHeight="1">
      <c r="A561" s="83">
        <v>548</v>
      </c>
      <c r="B561" s="84"/>
      <c r="C561" s="86" t="s">
        <v>171</v>
      </c>
      <c r="D561" s="86" t="s">
        <v>382</v>
      </c>
      <c r="E561" s="86" t="s">
        <v>62</v>
      </c>
      <c r="F561" s="86" t="s">
        <v>179</v>
      </c>
      <c r="G561" s="86" t="s">
        <v>1070</v>
      </c>
      <c r="H561" s="83">
        <v>16</v>
      </c>
      <c r="I561" s="83" t="s">
        <v>1160</v>
      </c>
      <c r="J561" s="83">
        <v>35</v>
      </c>
      <c r="K561" s="82" t="s">
        <v>1718</v>
      </c>
      <c r="L561" s="82">
        <v>7</v>
      </c>
      <c r="M561" s="82"/>
      <c r="N561" s="82">
        <v>7</v>
      </c>
      <c r="O561" s="82"/>
      <c r="P561" s="82">
        <v>7</v>
      </c>
      <c r="Q561" s="82"/>
      <c r="R561" s="82">
        <v>7</v>
      </c>
      <c r="S561" s="82"/>
      <c r="T561" s="82">
        <v>7</v>
      </c>
      <c r="U561" s="82"/>
      <c r="V561" s="82">
        <v>7</v>
      </c>
      <c r="W561" s="82"/>
      <c r="X561" s="82">
        <v>7</v>
      </c>
      <c r="Y561" s="82"/>
      <c r="Z561" s="82">
        <v>7</v>
      </c>
      <c r="AA561" s="82"/>
      <c r="AB561" s="82">
        <v>7</v>
      </c>
      <c r="AC561" s="82"/>
      <c r="AD561" s="82">
        <v>7</v>
      </c>
      <c r="AE561" s="82"/>
      <c r="AF561" s="82">
        <v>7</v>
      </c>
      <c r="AG561" s="82"/>
      <c r="AH561" s="82">
        <v>7</v>
      </c>
      <c r="AI561" s="82"/>
      <c r="AJ561" s="82">
        <v>7</v>
      </c>
      <c r="AK561" s="82"/>
      <c r="AL561" s="82">
        <v>7</v>
      </c>
      <c r="AM561" s="82"/>
      <c r="AN561" s="82">
        <v>7</v>
      </c>
      <c r="AO561" s="82"/>
      <c r="AP561" s="82">
        <v>7</v>
      </c>
      <c r="AQ561" s="82"/>
      <c r="AR561" s="82"/>
      <c r="AS561" s="82"/>
      <c r="AT561" s="82"/>
      <c r="AU561" s="82"/>
      <c r="AV561" s="82"/>
      <c r="AW561" s="82"/>
      <c r="AX561" s="82"/>
      <c r="AY561" s="82"/>
    </row>
    <row r="562" spans="1:51" ht="14.25" customHeight="1">
      <c r="A562" s="83">
        <v>549</v>
      </c>
      <c r="B562" s="84"/>
      <c r="C562" s="86" t="s">
        <v>171</v>
      </c>
      <c r="D562" s="86" t="s">
        <v>286</v>
      </c>
      <c r="E562" s="86" t="s">
        <v>62</v>
      </c>
      <c r="F562" s="86" t="s">
        <v>179</v>
      </c>
      <c r="G562" s="86" t="s">
        <v>1073</v>
      </c>
      <c r="H562" s="83">
        <v>16</v>
      </c>
      <c r="I562" s="83" t="s">
        <v>1165</v>
      </c>
      <c r="J562" s="83">
        <v>50</v>
      </c>
      <c r="K562" s="82" t="s">
        <v>1718</v>
      </c>
      <c r="L562" s="82">
        <v>10</v>
      </c>
      <c r="M562" s="82"/>
      <c r="N562" s="82">
        <v>10</v>
      </c>
      <c r="O562" s="82"/>
      <c r="P562" s="82">
        <v>10</v>
      </c>
      <c r="Q562" s="82"/>
      <c r="R562" s="82">
        <v>10</v>
      </c>
      <c r="S562" s="82"/>
      <c r="T562" s="82">
        <v>10</v>
      </c>
      <c r="U562" s="82"/>
      <c r="V562" s="82">
        <v>10</v>
      </c>
      <c r="W562" s="82"/>
      <c r="X562" s="82">
        <v>10</v>
      </c>
      <c r="Y562" s="82"/>
      <c r="Z562" s="82">
        <v>10</v>
      </c>
      <c r="AA562" s="82"/>
      <c r="AB562" s="82">
        <v>10</v>
      </c>
      <c r="AC562" s="82"/>
      <c r="AD562" s="82">
        <v>10</v>
      </c>
      <c r="AE562" s="82"/>
      <c r="AF562" s="82">
        <v>10</v>
      </c>
      <c r="AG562" s="82"/>
      <c r="AH562" s="82">
        <v>10</v>
      </c>
      <c r="AI562" s="82"/>
      <c r="AJ562" s="82">
        <v>10</v>
      </c>
      <c r="AK562" s="82"/>
      <c r="AL562" s="82">
        <v>10</v>
      </c>
      <c r="AM562" s="82"/>
      <c r="AN562" s="82">
        <v>10</v>
      </c>
      <c r="AO562" s="82"/>
      <c r="AP562" s="82">
        <v>10</v>
      </c>
      <c r="AQ562" s="82"/>
      <c r="AR562" s="82"/>
      <c r="AS562" s="82"/>
      <c r="AT562" s="82"/>
      <c r="AU562" s="82"/>
      <c r="AV562" s="82"/>
      <c r="AW562" s="82"/>
      <c r="AX562" s="82"/>
      <c r="AY562" s="82"/>
    </row>
    <row r="563" spans="1:51" ht="14.25" customHeight="1">
      <c r="A563" s="83">
        <v>550</v>
      </c>
      <c r="B563" s="84"/>
      <c r="C563" s="86" t="s">
        <v>171</v>
      </c>
      <c r="D563" s="86" t="s">
        <v>273</v>
      </c>
      <c r="E563" s="86" t="s">
        <v>62</v>
      </c>
      <c r="F563" s="86" t="s">
        <v>179</v>
      </c>
      <c r="G563" s="86" t="s">
        <v>1073</v>
      </c>
      <c r="H563" s="83">
        <v>16</v>
      </c>
      <c r="I563" s="83" t="s">
        <v>1165</v>
      </c>
      <c r="J563" s="83">
        <v>50</v>
      </c>
      <c r="K563" s="82" t="s">
        <v>1718</v>
      </c>
      <c r="L563" s="82">
        <v>10</v>
      </c>
      <c r="M563" s="82"/>
      <c r="N563" s="82">
        <v>10</v>
      </c>
      <c r="O563" s="82"/>
      <c r="P563" s="82">
        <v>10</v>
      </c>
      <c r="Q563" s="82"/>
      <c r="R563" s="82">
        <v>10</v>
      </c>
      <c r="S563" s="82"/>
      <c r="T563" s="82">
        <v>10</v>
      </c>
      <c r="U563" s="82"/>
      <c r="V563" s="82">
        <v>10</v>
      </c>
      <c r="W563" s="82"/>
      <c r="X563" s="82">
        <v>10</v>
      </c>
      <c r="Y563" s="82"/>
      <c r="Z563" s="82">
        <v>10</v>
      </c>
      <c r="AA563" s="82"/>
      <c r="AB563" s="82">
        <v>10</v>
      </c>
      <c r="AC563" s="82"/>
      <c r="AD563" s="82">
        <v>10</v>
      </c>
      <c r="AE563" s="82"/>
      <c r="AF563" s="82">
        <v>10</v>
      </c>
      <c r="AG563" s="82"/>
      <c r="AH563" s="82">
        <v>10</v>
      </c>
      <c r="AI563" s="82"/>
      <c r="AJ563" s="82">
        <v>10</v>
      </c>
      <c r="AK563" s="82"/>
      <c r="AL563" s="82">
        <v>10</v>
      </c>
      <c r="AM563" s="82"/>
      <c r="AN563" s="82">
        <v>10</v>
      </c>
      <c r="AO563" s="82"/>
      <c r="AP563" s="82">
        <v>10</v>
      </c>
      <c r="AQ563" s="82"/>
      <c r="AR563" s="82"/>
      <c r="AS563" s="82"/>
      <c r="AT563" s="82"/>
      <c r="AU563" s="82"/>
      <c r="AV563" s="82"/>
      <c r="AW563" s="82"/>
      <c r="AX563" s="82"/>
      <c r="AY563" s="82"/>
    </row>
    <row r="564" spans="1:51" ht="14.25" customHeight="1">
      <c r="A564" s="83">
        <v>551</v>
      </c>
      <c r="B564" s="84"/>
      <c r="C564" s="86" t="s">
        <v>171</v>
      </c>
      <c r="D564" s="86" t="s">
        <v>398</v>
      </c>
      <c r="E564" s="86" t="s">
        <v>62</v>
      </c>
      <c r="F564" s="86" t="s">
        <v>63</v>
      </c>
      <c r="G564" s="86" t="s">
        <v>1050</v>
      </c>
      <c r="H564" s="83">
        <v>2</v>
      </c>
      <c r="I564" s="83" t="s">
        <v>1103</v>
      </c>
      <c r="J564" s="83">
        <v>31</v>
      </c>
      <c r="K564" s="82" t="s">
        <v>1720</v>
      </c>
      <c r="L564" s="82"/>
      <c r="M564" s="82">
        <v>12.4</v>
      </c>
      <c r="N564" s="82"/>
      <c r="O564" s="82">
        <v>12.4</v>
      </c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</row>
    <row r="565" spans="1:51" ht="14.25" customHeight="1">
      <c r="A565" s="83">
        <v>552</v>
      </c>
      <c r="B565" s="84"/>
      <c r="C565" s="86" t="s">
        <v>171</v>
      </c>
      <c r="D565" s="86" t="s">
        <v>400</v>
      </c>
      <c r="E565" s="86" t="s">
        <v>62</v>
      </c>
      <c r="F565" s="86" t="s">
        <v>63</v>
      </c>
      <c r="G565" s="86" t="s">
        <v>1050</v>
      </c>
      <c r="H565" s="83">
        <v>2</v>
      </c>
      <c r="I565" s="83" t="s">
        <v>1105</v>
      </c>
      <c r="J565" s="83">
        <v>18</v>
      </c>
      <c r="K565" s="82" t="s">
        <v>1720</v>
      </c>
      <c r="L565" s="82"/>
      <c r="M565" s="82">
        <v>7.2</v>
      </c>
      <c r="N565" s="82"/>
      <c r="O565" s="82">
        <v>7.2</v>
      </c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</row>
    <row r="566" spans="1:51" ht="14.25" customHeight="1">
      <c r="A566" s="83">
        <v>553</v>
      </c>
      <c r="B566" s="84"/>
      <c r="C566" s="86" t="s">
        <v>171</v>
      </c>
      <c r="D566" s="86" t="s">
        <v>399</v>
      </c>
      <c r="E566" s="86" t="s">
        <v>62</v>
      </c>
      <c r="F566" s="86" t="s">
        <v>72</v>
      </c>
      <c r="G566" s="86" t="s">
        <v>1051</v>
      </c>
      <c r="H566" s="83">
        <v>6</v>
      </c>
      <c r="I566" s="83" t="s">
        <v>1113</v>
      </c>
      <c r="J566" s="83">
        <v>36</v>
      </c>
      <c r="K566" s="82" t="s">
        <v>1720</v>
      </c>
      <c r="L566" s="82"/>
      <c r="M566" s="82">
        <v>14.4</v>
      </c>
      <c r="N566" s="82"/>
      <c r="O566" s="82">
        <v>14.4</v>
      </c>
      <c r="P566" s="82"/>
      <c r="Q566" s="82">
        <v>14.4</v>
      </c>
      <c r="R566" s="82"/>
      <c r="S566" s="82">
        <v>14.4</v>
      </c>
      <c r="T566" s="82"/>
      <c r="U566" s="82">
        <v>14.4</v>
      </c>
      <c r="V566" s="82"/>
      <c r="W566" s="82">
        <v>14.4</v>
      </c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</row>
    <row r="567" spans="1:51" ht="14.25" customHeight="1">
      <c r="A567" s="83">
        <v>554</v>
      </c>
      <c r="B567" s="84"/>
      <c r="C567" s="86" t="s">
        <v>171</v>
      </c>
      <c r="D567" s="86" t="s">
        <v>1018</v>
      </c>
      <c r="E567" s="86" t="s">
        <v>62</v>
      </c>
      <c r="F567" s="86" t="s">
        <v>72</v>
      </c>
      <c r="G567" s="86" t="s">
        <v>1051</v>
      </c>
      <c r="H567" s="83">
        <v>6</v>
      </c>
      <c r="I567" s="83" t="s">
        <v>1115</v>
      </c>
      <c r="J567" s="83">
        <v>27</v>
      </c>
      <c r="K567" s="82" t="s">
        <v>1720</v>
      </c>
      <c r="L567" s="82"/>
      <c r="M567" s="82">
        <v>10.8</v>
      </c>
      <c r="N567" s="82"/>
      <c r="O567" s="82">
        <v>10.8</v>
      </c>
      <c r="P567" s="82"/>
      <c r="Q567" s="82">
        <v>10.8</v>
      </c>
      <c r="R567" s="82"/>
      <c r="S567" s="82">
        <v>10.8</v>
      </c>
      <c r="T567" s="82"/>
      <c r="U567" s="82">
        <v>10.8</v>
      </c>
      <c r="V567" s="82"/>
      <c r="W567" s="82">
        <v>10.8</v>
      </c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</row>
    <row r="568" spans="1:51" ht="14.25" customHeight="1">
      <c r="A568" s="83">
        <v>555</v>
      </c>
      <c r="B568" s="84"/>
      <c r="C568" s="86" t="s">
        <v>171</v>
      </c>
      <c r="D568" s="86" t="s">
        <v>1017</v>
      </c>
      <c r="E568" s="86" t="s">
        <v>62</v>
      </c>
      <c r="F568" s="86" t="s">
        <v>179</v>
      </c>
      <c r="G568" s="86" t="s">
        <v>1052</v>
      </c>
      <c r="H568" s="83">
        <v>11</v>
      </c>
      <c r="I568" s="83" t="s">
        <v>1121</v>
      </c>
      <c r="J568" s="83">
        <v>24</v>
      </c>
      <c r="K568" s="82" t="s">
        <v>1720</v>
      </c>
      <c r="L568" s="82"/>
      <c r="M568" s="82">
        <v>4.8</v>
      </c>
      <c r="N568" s="82"/>
      <c r="O568" s="82">
        <v>4.8</v>
      </c>
      <c r="P568" s="82"/>
      <c r="Q568" s="82">
        <v>4.8</v>
      </c>
      <c r="R568" s="82"/>
      <c r="S568" s="82">
        <v>4.8</v>
      </c>
      <c r="T568" s="82"/>
      <c r="U568" s="82">
        <v>4.8</v>
      </c>
      <c r="V568" s="82"/>
      <c r="W568" s="82">
        <v>4.8</v>
      </c>
      <c r="X568" s="82"/>
      <c r="Y568" s="82">
        <v>4.8</v>
      </c>
      <c r="Z568" s="82"/>
      <c r="AA568" s="82">
        <v>4.8</v>
      </c>
      <c r="AB568" s="82"/>
      <c r="AC568" s="82">
        <v>4.8</v>
      </c>
      <c r="AD568" s="82"/>
      <c r="AE568" s="82">
        <v>4.8</v>
      </c>
      <c r="AF568" s="82"/>
      <c r="AG568" s="82">
        <v>4.8</v>
      </c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</row>
    <row r="569" spans="1:51" ht="14.25" customHeight="1">
      <c r="A569" s="83">
        <v>556</v>
      </c>
      <c r="B569" s="84"/>
      <c r="C569" s="86" t="s">
        <v>171</v>
      </c>
      <c r="D569" s="86" t="s">
        <v>399</v>
      </c>
      <c r="E569" s="86" t="s">
        <v>62</v>
      </c>
      <c r="F569" s="86" t="s">
        <v>179</v>
      </c>
      <c r="G569" s="86" t="s">
        <v>1052</v>
      </c>
      <c r="H569" s="83">
        <v>11</v>
      </c>
      <c r="I569" s="83" t="s">
        <v>1123</v>
      </c>
      <c r="J569" s="83">
        <v>36</v>
      </c>
      <c r="K569" s="82" t="s">
        <v>1720</v>
      </c>
      <c r="L569" s="82"/>
      <c r="M569" s="82">
        <v>7.2</v>
      </c>
      <c r="N569" s="82"/>
      <c r="O569" s="82">
        <v>7.2</v>
      </c>
      <c r="P569" s="82"/>
      <c r="Q569" s="82">
        <v>7.2</v>
      </c>
      <c r="R569" s="82"/>
      <c r="S569" s="82">
        <v>7.2</v>
      </c>
      <c r="T569" s="82"/>
      <c r="U569" s="82">
        <v>7.2</v>
      </c>
      <c r="V569" s="82"/>
      <c r="W569" s="82">
        <v>7.2</v>
      </c>
      <c r="X569" s="82"/>
      <c r="Y569" s="82">
        <v>7.2</v>
      </c>
      <c r="Z569" s="82"/>
      <c r="AA569" s="82">
        <v>7.2</v>
      </c>
      <c r="AB569" s="82"/>
      <c r="AC569" s="82">
        <v>7.2</v>
      </c>
      <c r="AD569" s="82"/>
      <c r="AE569" s="82">
        <v>7.2</v>
      </c>
      <c r="AF569" s="82"/>
      <c r="AG569" s="82">
        <v>7.2</v>
      </c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</row>
    <row r="570" spans="1:51" ht="14.25" customHeight="1">
      <c r="A570" s="83">
        <v>557</v>
      </c>
      <c r="B570" s="84"/>
      <c r="C570" s="86" t="s">
        <v>171</v>
      </c>
      <c r="D570" s="86" t="s">
        <v>1022</v>
      </c>
      <c r="E570" s="86" t="s">
        <v>62</v>
      </c>
      <c r="F570" s="86" t="s">
        <v>64</v>
      </c>
      <c r="G570" s="86" t="s">
        <v>41</v>
      </c>
      <c r="H570" s="83">
        <v>17</v>
      </c>
      <c r="I570" s="83" t="s">
        <v>1128</v>
      </c>
      <c r="J570" s="83">
        <v>25</v>
      </c>
      <c r="K570" s="82" t="s">
        <v>1754</v>
      </c>
      <c r="L570" s="82"/>
      <c r="M570" s="82"/>
      <c r="N570" s="82">
        <v>5</v>
      </c>
      <c r="O570" s="82">
        <v>5</v>
      </c>
      <c r="P570" s="82">
        <v>5</v>
      </c>
      <c r="Q570" s="82">
        <v>5</v>
      </c>
      <c r="R570" s="82">
        <v>5</v>
      </c>
      <c r="S570" s="82">
        <v>5</v>
      </c>
      <c r="T570" s="82">
        <v>5</v>
      </c>
      <c r="U570" s="82">
        <v>5</v>
      </c>
      <c r="V570" s="82">
        <v>5</v>
      </c>
      <c r="W570" s="82">
        <v>5</v>
      </c>
      <c r="X570" s="82">
        <v>5</v>
      </c>
      <c r="Y570" s="82">
        <v>5</v>
      </c>
      <c r="Z570" s="82">
        <v>5</v>
      </c>
      <c r="AA570" s="82">
        <v>5</v>
      </c>
      <c r="AB570" s="82">
        <v>5</v>
      </c>
      <c r="AC570" s="82">
        <v>5</v>
      </c>
      <c r="AD570" s="82">
        <v>5</v>
      </c>
      <c r="AE570" s="82">
        <v>5</v>
      </c>
      <c r="AF570" s="82">
        <v>5</v>
      </c>
      <c r="AG570" s="82">
        <v>5</v>
      </c>
      <c r="AH570" s="82">
        <v>5</v>
      </c>
      <c r="AI570" s="82">
        <v>5</v>
      </c>
      <c r="AJ570" s="82">
        <v>5</v>
      </c>
      <c r="AK570" s="82">
        <v>5</v>
      </c>
      <c r="AL570" s="82">
        <v>5</v>
      </c>
      <c r="AM570" s="82">
        <v>5</v>
      </c>
      <c r="AN570" s="82">
        <v>5</v>
      </c>
      <c r="AO570" s="82">
        <v>5</v>
      </c>
      <c r="AP570" s="82">
        <v>5</v>
      </c>
      <c r="AQ570" s="82">
        <v>5</v>
      </c>
      <c r="AR570" s="82">
        <v>5</v>
      </c>
      <c r="AS570" s="82">
        <v>5</v>
      </c>
      <c r="AT570" s="82">
        <v>5</v>
      </c>
      <c r="AU570" s="82">
        <v>5</v>
      </c>
      <c r="AV570" s="82">
        <v>5</v>
      </c>
      <c r="AW570" s="82">
        <v>5</v>
      </c>
      <c r="AX570" s="82"/>
      <c r="AY570" s="82"/>
    </row>
    <row r="571" spans="1:51" ht="14.25" customHeight="1">
      <c r="A571" s="83">
        <v>558</v>
      </c>
      <c r="B571" s="84"/>
      <c r="C571" s="86" t="s">
        <v>171</v>
      </c>
      <c r="D571" s="86" t="s">
        <v>1017</v>
      </c>
      <c r="E571" s="86" t="s">
        <v>62</v>
      </c>
      <c r="F571" s="86" t="s">
        <v>64</v>
      </c>
      <c r="G571" s="86" t="s">
        <v>41</v>
      </c>
      <c r="H571" s="83">
        <v>3</v>
      </c>
      <c r="I571" s="83" t="s">
        <v>1106</v>
      </c>
      <c r="J571" s="83">
        <v>24</v>
      </c>
      <c r="K571" s="82" t="s">
        <v>1742</v>
      </c>
      <c r="L571" s="82"/>
      <c r="M571" s="82"/>
      <c r="N571" s="82"/>
      <c r="O571" s="82"/>
      <c r="P571" s="82">
        <v>24</v>
      </c>
      <c r="Q571" s="82"/>
      <c r="R571" s="82">
        <v>24</v>
      </c>
      <c r="S571" s="82"/>
      <c r="T571" s="82">
        <v>24</v>
      </c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</row>
    <row r="572" spans="1:51" ht="14.25" customHeight="1">
      <c r="A572" s="83">
        <v>559</v>
      </c>
      <c r="B572" s="84"/>
      <c r="C572" s="86" t="s">
        <v>171</v>
      </c>
      <c r="D572" s="86" t="s">
        <v>399</v>
      </c>
      <c r="E572" s="86" t="s">
        <v>62</v>
      </c>
      <c r="F572" s="86" t="s">
        <v>64</v>
      </c>
      <c r="G572" s="86" t="s">
        <v>41</v>
      </c>
      <c r="H572" s="83">
        <v>7</v>
      </c>
      <c r="I572" s="83" t="s">
        <v>1110</v>
      </c>
      <c r="J572" s="83">
        <v>36</v>
      </c>
      <c r="K572" s="82" t="s">
        <v>1742</v>
      </c>
      <c r="L572" s="82"/>
      <c r="M572" s="82"/>
      <c r="N572" s="82"/>
      <c r="O572" s="82"/>
      <c r="P572" s="82">
        <v>36</v>
      </c>
      <c r="Q572" s="82"/>
      <c r="R572" s="82">
        <v>36</v>
      </c>
      <c r="S572" s="82"/>
      <c r="T572" s="82">
        <v>36</v>
      </c>
      <c r="U572" s="82"/>
      <c r="V572" s="82">
        <v>36</v>
      </c>
      <c r="W572" s="82"/>
      <c r="X572" s="82">
        <v>36</v>
      </c>
      <c r="Y572" s="82"/>
      <c r="Z572" s="82">
        <v>36</v>
      </c>
      <c r="AA572" s="82"/>
      <c r="AB572" s="82">
        <v>36</v>
      </c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</row>
    <row r="573" spans="1:51" ht="14.25" customHeight="1">
      <c r="A573" s="83">
        <v>560</v>
      </c>
      <c r="B573" s="84"/>
      <c r="C573" s="86" t="s">
        <v>171</v>
      </c>
      <c r="D573" s="86" t="s">
        <v>399</v>
      </c>
      <c r="E573" s="86" t="s">
        <v>62</v>
      </c>
      <c r="F573" s="86" t="s">
        <v>74</v>
      </c>
      <c r="G573" s="86" t="s">
        <v>42</v>
      </c>
      <c r="H573" s="83">
        <v>7</v>
      </c>
      <c r="I573" s="83" t="s">
        <v>1110</v>
      </c>
      <c r="J573" s="83">
        <v>36</v>
      </c>
      <c r="K573" s="82" t="s">
        <v>1742</v>
      </c>
      <c r="L573" s="82"/>
      <c r="M573" s="82"/>
      <c r="N573" s="82"/>
      <c r="O573" s="82"/>
      <c r="P573" s="82">
        <v>36</v>
      </c>
      <c r="Q573" s="82"/>
      <c r="R573" s="82">
        <v>36</v>
      </c>
      <c r="S573" s="82"/>
      <c r="T573" s="82">
        <v>36</v>
      </c>
      <c r="U573" s="82"/>
      <c r="V573" s="82">
        <v>36</v>
      </c>
      <c r="W573" s="82"/>
      <c r="X573" s="82">
        <v>36</v>
      </c>
      <c r="Y573" s="82"/>
      <c r="Z573" s="82">
        <v>36</v>
      </c>
      <c r="AA573" s="82"/>
      <c r="AB573" s="82">
        <v>36</v>
      </c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</row>
    <row r="574" spans="1:51" ht="14.25" customHeight="1">
      <c r="A574" s="83">
        <v>561</v>
      </c>
      <c r="B574" s="84"/>
      <c r="C574" s="86" t="s">
        <v>171</v>
      </c>
      <c r="D574" s="86" t="s">
        <v>399</v>
      </c>
      <c r="E574" s="86" t="s">
        <v>62</v>
      </c>
      <c r="F574" s="86" t="s">
        <v>78</v>
      </c>
      <c r="G574" s="86" t="s">
        <v>43</v>
      </c>
      <c r="H574" s="83">
        <v>7</v>
      </c>
      <c r="I574" s="83" t="s">
        <v>1110</v>
      </c>
      <c r="J574" s="83">
        <v>36</v>
      </c>
      <c r="K574" s="82" t="s">
        <v>1742</v>
      </c>
      <c r="L574" s="82"/>
      <c r="M574" s="82"/>
      <c r="N574" s="82"/>
      <c r="O574" s="82"/>
      <c r="P574" s="82">
        <v>36</v>
      </c>
      <c r="Q574" s="82"/>
      <c r="R574" s="82">
        <v>36</v>
      </c>
      <c r="S574" s="82"/>
      <c r="T574" s="82">
        <v>36</v>
      </c>
      <c r="U574" s="82"/>
      <c r="V574" s="82">
        <v>36</v>
      </c>
      <c r="W574" s="82"/>
      <c r="X574" s="82">
        <v>36</v>
      </c>
      <c r="Y574" s="82"/>
      <c r="Z574" s="82">
        <v>36</v>
      </c>
      <c r="AA574" s="82"/>
      <c r="AB574" s="82">
        <v>36</v>
      </c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</row>
    <row r="575" spans="1:51" ht="14.25" customHeight="1">
      <c r="A575" s="83">
        <v>562</v>
      </c>
      <c r="B575" s="84"/>
      <c r="C575" s="86" t="s">
        <v>171</v>
      </c>
      <c r="D575" s="86" t="s">
        <v>399</v>
      </c>
      <c r="E575" s="86" t="s">
        <v>62</v>
      </c>
      <c r="F575" s="86" t="s">
        <v>63</v>
      </c>
      <c r="G575" s="86" t="s">
        <v>1050</v>
      </c>
      <c r="H575" s="83">
        <v>7</v>
      </c>
      <c r="I575" s="83" t="s">
        <v>1111</v>
      </c>
      <c r="J575" s="83">
        <v>36</v>
      </c>
      <c r="K575" s="82" t="s">
        <v>1742</v>
      </c>
      <c r="L575" s="82"/>
      <c r="M575" s="82"/>
      <c r="N575" s="82"/>
      <c r="O575" s="82"/>
      <c r="P575" s="82">
        <v>36</v>
      </c>
      <c r="Q575" s="82"/>
      <c r="R575" s="82">
        <v>36</v>
      </c>
      <c r="S575" s="82"/>
      <c r="T575" s="82">
        <v>36</v>
      </c>
      <c r="U575" s="82"/>
      <c r="V575" s="82">
        <v>36</v>
      </c>
      <c r="W575" s="82"/>
      <c r="X575" s="82">
        <v>36</v>
      </c>
      <c r="Y575" s="82"/>
      <c r="Z575" s="82">
        <v>36</v>
      </c>
      <c r="AA575" s="82"/>
      <c r="AB575" s="82">
        <v>36</v>
      </c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</row>
    <row r="576" spans="1:51" ht="14.25" customHeight="1">
      <c r="A576" s="83">
        <v>563</v>
      </c>
      <c r="B576" s="84"/>
      <c r="C576" s="86" t="s">
        <v>171</v>
      </c>
      <c r="D576" s="86" t="s">
        <v>398</v>
      </c>
      <c r="E576" s="86" t="s">
        <v>62</v>
      </c>
      <c r="F576" s="86" t="s">
        <v>64</v>
      </c>
      <c r="G576" s="86" t="s">
        <v>41</v>
      </c>
      <c r="H576" s="83">
        <v>7</v>
      </c>
      <c r="I576" s="83" t="s">
        <v>1108</v>
      </c>
      <c r="J576" s="83">
        <v>31</v>
      </c>
      <c r="K576" s="82" t="s">
        <v>1728</v>
      </c>
      <c r="L576" s="82"/>
      <c r="M576" s="82"/>
      <c r="N576" s="82"/>
      <c r="O576" s="82"/>
      <c r="P576" s="82"/>
      <c r="Q576" s="82">
        <v>31</v>
      </c>
      <c r="R576" s="82"/>
      <c r="S576" s="82">
        <v>31</v>
      </c>
      <c r="T576" s="82"/>
      <c r="U576" s="82">
        <v>31</v>
      </c>
      <c r="V576" s="82"/>
      <c r="W576" s="82">
        <v>31</v>
      </c>
      <c r="X576" s="82"/>
      <c r="Y576" s="82">
        <v>31</v>
      </c>
      <c r="Z576" s="82"/>
      <c r="AA576" s="82">
        <v>31</v>
      </c>
      <c r="AB576" s="82"/>
      <c r="AC576" s="82">
        <v>31</v>
      </c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</row>
    <row r="577" spans="1:51" ht="14.25" customHeight="1">
      <c r="A577" s="83">
        <v>564</v>
      </c>
      <c r="B577" s="84"/>
      <c r="C577" s="86" t="s">
        <v>171</v>
      </c>
      <c r="D577" s="86" t="s">
        <v>398</v>
      </c>
      <c r="E577" s="86" t="s">
        <v>62</v>
      </c>
      <c r="F577" s="86" t="s">
        <v>74</v>
      </c>
      <c r="G577" s="86" t="s">
        <v>42</v>
      </c>
      <c r="H577" s="83">
        <v>7</v>
      </c>
      <c r="I577" s="83" t="s">
        <v>1108</v>
      </c>
      <c r="J577" s="83">
        <v>31</v>
      </c>
      <c r="K577" s="82" t="s">
        <v>1728</v>
      </c>
      <c r="L577" s="82"/>
      <c r="M577" s="82"/>
      <c r="N577" s="82"/>
      <c r="O577" s="82"/>
      <c r="P577" s="82"/>
      <c r="Q577" s="82">
        <v>31</v>
      </c>
      <c r="R577" s="82"/>
      <c r="S577" s="82">
        <v>31</v>
      </c>
      <c r="T577" s="82"/>
      <c r="U577" s="82">
        <v>31</v>
      </c>
      <c r="V577" s="82"/>
      <c r="W577" s="82">
        <v>31</v>
      </c>
      <c r="X577" s="82"/>
      <c r="Y577" s="82">
        <v>31</v>
      </c>
      <c r="Z577" s="82"/>
      <c r="AA577" s="82">
        <v>31</v>
      </c>
      <c r="AB577" s="82"/>
      <c r="AC577" s="82">
        <v>31</v>
      </c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</row>
    <row r="578" spans="1:51" ht="14.25" customHeight="1">
      <c r="A578" s="83">
        <v>565</v>
      </c>
      <c r="B578" s="84"/>
      <c r="C578" s="86" t="s">
        <v>171</v>
      </c>
      <c r="D578" s="86" t="s">
        <v>398</v>
      </c>
      <c r="E578" s="86" t="s">
        <v>62</v>
      </c>
      <c r="F578" s="86" t="s">
        <v>78</v>
      </c>
      <c r="G578" s="86" t="s">
        <v>43</v>
      </c>
      <c r="H578" s="83">
        <v>7</v>
      </c>
      <c r="I578" s="83" t="s">
        <v>1108</v>
      </c>
      <c r="J578" s="83">
        <v>31</v>
      </c>
      <c r="K578" s="82" t="s">
        <v>1728</v>
      </c>
      <c r="L578" s="82"/>
      <c r="M578" s="82"/>
      <c r="N578" s="82"/>
      <c r="O578" s="82"/>
      <c r="P578" s="82"/>
      <c r="Q578" s="82">
        <v>31</v>
      </c>
      <c r="R578" s="82"/>
      <c r="S578" s="82">
        <v>31</v>
      </c>
      <c r="T578" s="82"/>
      <c r="U578" s="82">
        <v>31</v>
      </c>
      <c r="V578" s="82"/>
      <c r="W578" s="82">
        <v>31</v>
      </c>
      <c r="X578" s="82"/>
      <c r="Y578" s="82">
        <v>31</v>
      </c>
      <c r="Z578" s="82"/>
      <c r="AA578" s="82">
        <v>31</v>
      </c>
      <c r="AB578" s="82"/>
      <c r="AC578" s="82">
        <v>31</v>
      </c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</row>
    <row r="579" spans="1:51" ht="14.25" customHeight="1">
      <c r="A579" s="83">
        <v>566</v>
      </c>
      <c r="B579" s="84"/>
      <c r="C579" s="86" t="s">
        <v>171</v>
      </c>
      <c r="D579" s="86" t="s">
        <v>398</v>
      </c>
      <c r="E579" s="86" t="s">
        <v>62</v>
      </c>
      <c r="F579" s="86" t="s">
        <v>63</v>
      </c>
      <c r="G579" s="86" t="s">
        <v>1050</v>
      </c>
      <c r="H579" s="83">
        <v>7</v>
      </c>
      <c r="I579" s="83" t="s">
        <v>1109</v>
      </c>
      <c r="J579" s="83">
        <v>31</v>
      </c>
      <c r="K579" s="82" t="s">
        <v>1728</v>
      </c>
      <c r="L579" s="82"/>
      <c r="M579" s="82"/>
      <c r="N579" s="82"/>
      <c r="O579" s="82"/>
      <c r="P579" s="82"/>
      <c r="Q579" s="82">
        <v>31</v>
      </c>
      <c r="R579" s="82"/>
      <c r="S579" s="82">
        <v>31</v>
      </c>
      <c r="T579" s="82"/>
      <c r="U579" s="82">
        <v>31</v>
      </c>
      <c r="V579" s="82"/>
      <c r="W579" s="82">
        <v>31</v>
      </c>
      <c r="X579" s="82"/>
      <c r="Y579" s="82">
        <v>31</v>
      </c>
      <c r="Z579" s="82"/>
      <c r="AA579" s="82">
        <v>31</v>
      </c>
      <c r="AB579" s="82"/>
      <c r="AC579" s="82">
        <v>31</v>
      </c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</row>
    <row r="580" spans="1:51" ht="14.25" customHeight="1">
      <c r="A580" s="83">
        <v>567</v>
      </c>
      <c r="B580" s="84"/>
      <c r="C580" s="86" t="s">
        <v>171</v>
      </c>
      <c r="D580" s="86" t="s">
        <v>400</v>
      </c>
      <c r="E580" s="86" t="s">
        <v>62</v>
      </c>
      <c r="F580" s="86" t="s">
        <v>64</v>
      </c>
      <c r="G580" s="86" t="s">
        <v>41</v>
      </c>
      <c r="H580" s="83">
        <v>7</v>
      </c>
      <c r="I580" s="83" t="s">
        <v>1108</v>
      </c>
      <c r="J580" s="83">
        <v>18</v>
      </c>
      <c r="K580" s="82" t="s">
        <v>1728</v>
      </c>
      <c r="L580" s="82"/>
      <c r="M580" s="82"/>
      <c r="N580" s="82"/>
      <c r="O580" s="82"/>
      <c r="P580" s="82"/>
      <c r="Q580" s="82">
        <v>18</v>
      </c>
      <c r="R580" s="82"/>
      <c r="S580" s="82">
        <v>18</v>
      </c>
      <c r="T580" s="82"/>
      <c r="U580" s="82">
        <v>18</v>
      </c>
      <c r="V580" s="82"/>
      <c r="W580" s="82">
        <v>18</v>
      </c>
      <c r="X580" s="82"/>
      <c r="Y580" s="82">
        <v>18</v>
      </c>
      <c r="Z580" s="82"/>
      <c r="AA580" s="82">
        <v>18</v>
      </c>
      <c r="AB580" s="82"/>
      <c r="AC580" s="82">
        <v>18</v>
      </c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</row>
    <row r="581" spans="1:51" ht="14.25" customHeight="1">
      <c r="A581" s="83">
        <v>568</v>
      </c>
      <c r="B581" s="84"/>
      <c r="C581" s="86" t="s">
        <v>171</v>
      </c>
      <c r="D581" s="86" t="s">
        <v>400</v>
      </c>
      <c r="E581" s="86" t="s">
        <v>62</v>
      </c>
      <c r="F581" s="86" t="s">
        <v>74</v>
      </c>
      <c r="G581" s="86" t="s">
        <v>42</v>
      </c>
      <c r="H581" s="83">
        <v>7</v>
      </c>
      <c r="I581" s="83" t="s">
        <v>1108</v>
      </c>
      <c r="J581" s="83">
        <v>18</v>
      </c>
      <c r="K581" s="82" t="s">
        <v>1728</v>
      </c>
      <c r="L581" s="82"/>
      <c r="M581" s="82"/>
      <c r="N581" s="82"/>
      <c r="O581" s="82"/>
      <c r="P581" s="82"/>
      <c r="Q581" s="82">
        <v>18</v>
      </c>
      <c r="R581" s="82"/>
      <c r="S581" s="82">
        <v>18</v>
      </c>
      <c r="T581" s="82"/>
      <c r="U581" s="82">
        <v>18</v>
      </c>
      <c r="V581" s="82"/>
      <c r="W581" s="82">
        <v>18</v>
      </c>
      <c r="X581" s="82"/>
      <c r="Y581" s="82">
        <v>18</v>
      </c>
      <c r="Z581" s="82"/>
      <c r="AA581" s="82">
        <v>18</v>
      </c>
      <c r="AB581" s="82"/>
      <c r="AC581" s="82">
        <v>18</v>
      </c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</row>
    <row r="582" spans="1:51" ht="14.25" customHeight="1">
      <c r="A582" s="83">
        <v>569</v>
      </c>
      <c r="B582" s="84"/>
      <c r="C582" s="86" t="s">
        <v>171</v>
      </c>
      <c r="D582" s="86" t="s">
        <v>400</v>
      </c>
      <c r="E582" s="86" t="s">
        <v>62</v>
      </c>
      <c r="F582" s="86" t="s">
        <v>78</v>
      </c>
      <c r="G582" s="86" t="s">
        <v>43</v>
      </c>
      <c r="H582" s="83">
        <v>7</v>
      </c>
      <c r="I582" s="83" t="s">
        <v>1108</v>
      </c>
      <c r="J582" s="83">
        <v>18</v>
      </c>
      <c r="K582" s="82" t="s">
        <v>1728</v>
      </c>
      <c r="L582" s="82"/>
      <c r="M582" s="82"/>
      <c r="N582" s="82"/>
      <c r="O582" s="82"/>
      <c r="P582" s="82"/>
      <c r="Q582" s="82">
        <v>18</v>
      </c>
      <c r="R582" s="82"/>
      <c r="S582" s="82">
        <v>18</v>
      </c>
      <c r="T582" s="82"/>
      <c r="U582" s="82">
        <v>18</v>
      </c>
      <c r="V582" s="82"/>
      <c r="W582" s="82">
        <v>18</v>
      </c>
      <c r="X582" s="82"/>
      <c r="Y582" s="82">
        <v>18</v>
      </c>
      <c r="Z582" s="82"/>
      <c r="AA582" s="82">
        <v>18</v>
      </c>
      <c r="AB582" s="82"/>
      <c r="AC582" s="82">
        <v>18</v>
      </c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</row>
    <row r="583" spans="1:51" ht="14.25" customHeight="1">
      <c r="A583" s="83">
        <v>570</v>
      </c>
      <c r="B583" s="84"/>
      <c r="C583" s="86" t="s">
        <v>171</v>
      </c>
      <c r="D583" s="86" t="s">
        <v>400</v>
      </c>
      <c r="E583" s="86" t="s">
        <v>62</v>
      </c>
      <c r="F583" s="86" t="s">
        <v>63</v>
      </c>
      <c r="G583" s="86" t="s">
        <v>1050</v>
      </c>
      <c r="H583" s="83">
        <v>7</v>
      </c>
      <c r="I583" s="83" t="s">
        <v>1109</v>
      </c>
      <c r="J583" s="83">
        <v>18</v>
      </c>
      <c r="K583" s="82" t="s">
        <v>1728</v>
      </c>
      <c r="L583" s="82"/>
      <c r="M583" s="82"/>
      <c r="N583" s="82"/>
      <c r="O583" s="82"/>
      <c r="P583" s="82"/>
      <c r="Q583" s="82">
        <v>18</v>
      </c>
      <c r="R583" s="82"/>
      <c r="S583" s="82">
        <v>18</v>
      </c>
      <c r="T583" s="82"/>
      <c r="U583" s="82">
        <v>18</v>
      </c>
      <c r="V583" s="82"/>
      <c r="W583" s="82">
        <v>18</v>
      </c>
      <c r="X583" s="82"/>
      <c r="Y583" s="82">
        <v>18</v>
      </c>
      <c r="Z583" s="82"/>
      <c r="AA583" s="82">
        <v>18</v>
      </c>
      <c r="AB583" s="82"/>
      <c r="AC583" s="82">
        <v>18</v>
      </c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</row>
    <row r="584" spans="1:51" ht="14.25" customHeight="1">
      <c r="A584" s="83">
        <v>571</v>
      </c>
      <c r="B584" s="84"/>
      <c r="C584" s="86" t="s">
        <v>1233</v>
      </c>
      <c r="D584" s="86" t="s">
        <v>1240</v>
      </c>
      <c r="E584" s="86" t="s">
        <v>62</v>
      </c>
      <c r="F584" s="86" t="s">
        <v>74</v>
      </c>
      <c r="G584" s="86" t="s">
        <v>1290</v>
      </c>
      <c r="H584" s="83">
        <v>6</v>
      </c>
      <c r="I584" s="83" t="s">
        <v>1342</v>
      </c>
      <c r="J584" s="83">
        <v>28</v>
      </c>
      <c r="K584" s="82" t="s">
        <v>1722</v>
      </c>
      <c r="L584" s="82"/>
      <c r="M584" s="82"/>
      <c r="N584" s="82"/>
      <c r="O584" s="82"/>
      <c r="P584" s="82"/>
      <c r="Q584" s="82"/>
      <c r="R584" s="82"/>
      <c r="S584" s="82">
        <v>28</v>
      </c>
      <c r="T584" s="82"/>
      <c r="U584" s="82">
        <v>28</v>
      </c>
      <c r="V584" s="82"/>
      <c r="W584" s="82">
        <v>28</v>
      </c>
      <c r="X584" s="82"/>
      <c r="Y584" s="82">
        <v>28</v>
      </c>
      <c r="Z584" s="82"/>
      <c r="AA584" s="82">
        <v>28</v>
      </c>
      <c r="AB584" s="82"/>
      <c r="AC584" s="82">
        <v>28</v>
      </c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</row>
    <row r="585" spans="1:51" ht="14.25" customHeight="1">
      <c r="A585" s="83">
        <v>572</v>
      </c>
      <c r="B585" s="84"/>
      <c r="C585" s="86" t="s">
        <v>171</v>
      </c>
      <c r="D585" s="86" t="s">
        <v>1017</v>
      </c>
      <c r="E585" s="86" t="s">
        <v>62</v>
      </c>
      <c r="F585" s="86" t="s">
        <v>74</v>
      </c>
      <c r="G585" s="86" t="s">
        <v>42</v>
      </c>
      <c r="H585" s="83">
        <v>2</v>
      </c>
      <c r="I585" s="83" t="s">
        <v>1107</v>
      </c>
      <c r="J585" s="83">
        <v>24</v>
      </c>
      <c r="K585" s="82" t="s">
        <v>1746</v>
      </c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>
        <v>24</v>
      </c>
      <c r="W585" s="82"/>
      <c r="X585" s="82">
        <v>24</v>
      </c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</row>
    <row r="586" spans="1:51" ht="14.25" customHeight="1">
      <c r="A586" s="83">
        <v>573</v>
      </c>
      <c r="B586" s="84"/>
      <c r="C586" s="86" t="s">
        <v>455</v>
      </c>
      <c r="D586" s="86" t="s">
        <v>486</v>
      </c>
      <c r="E586" s="86" t="s">
        <v>62</v>
      </c>
      <c r="F586" s="86" t="s">
        <v>75</v>
      </c>
      <c r="G586" s="86" t="s">
        <v>598</v>
      </c>
      <c r="H586" s="83">
        <v>1</v>
      </c>
      <c r="I586" s="83" t="s">
        <v>719</v>
      </c>
      <c r="J586" s="83">
        <v>45</v>
      </c>
      <c r="K586" s="82" t="s">
        <v>1723</v>
      </c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>
        <v>45</v>
      </c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</row>
    <row r="587" spans="1:51" ht="14.25" customHeight="1">
      <c r="A587" s="83">
        <v>574</v>
      </c>
      <c r="B587" s="84"/>
      <c r="C587" s="86" t="s">
        <v>455</v>
      </c>
      <c r="D587" s="86" t="s">
        <v>487</v>
      </c>
      <c r="E587" s="86" t="s">
        <v>62</v>
      </c>
      <c r="F587" s="86" t="s">
        <v>75</v>
      </c>
      <c r="G587" s="86" t="s">
        <v>598</v>
      </c>
      <c r="H587" s="83">
        <v>1</v>
      </c>
      <c r="I587" s="83" t="s">
        <v>720</v>
      </c>
      <c r="J587" s="83">
        <v>47</v>
      </c>
      <c r="K587" s="82" t="s">
        <v>1743</v>
      </c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>
        <v>47</v>
      </c>
      <c r="Z587" s="82"/>
      <c r="AA587" s="82"/>
      <c r="AB587" s="82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</row>
    <row r="588" spans="1:51" ht="14.25" customHeight="1">
      <c r="A588" s="83">
        <v>575</v>
      </c>
      <c r="B588" s="84"/>
      <c r="C588" s="86" t="s">
        <v>171</v>
      </c>
      <c r="D588" s="86" t="s">
        <v>1045</v>
      </c>
      <c r="E588" s="86" t="s">
        <v>62</v>
      </c>
      <c r="F588" s="86" t="s">
        <v>77</v>
      </c>
      <c r="G588" s="86" t="s">
        <v>1099</v>
      </c>
      <c r="H588" s="83">
        <v>9</v>
      </c>
      <c r="I588" s="83" t="s">
        <v>1200</v>
      </c>
      <c r="J588" s="83">
        <v>38</v>
      </c>
      <c r="K588" s="82" t="s">
        <v>1744</v>
      </c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>
        <v>38</v>
      </c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</row>
    <row r="589" spans="1:51" ht="14.25" customHeight="1">
      <c r="A589" s="83">
        <v>576</v>
      </c>
      <c r="B589" s="84"/>
      <c r="C589" s="86" t="s">
        <v>455</v>
      </c>
      <c r="D589" s="86" t="s">
        <v>488</v>
      </c>
      <c r="E589" s="86" t="s">
        <v>62</v>
      </c>
      <c r="F589" s="86" t="s">
        <v>75</v>
      </c>
      <c r="G589" s="86" t="s">
        <v>598</v>
      </c>
      <c r="H589" s="83">
        <v>1</v>
      </c>
      <c r="I589" s="83" t="s">
        <v>721</v>
      </c>
      <c r="J589" s="83">
        <v>41</v>
      </c>
      <c r="K589" s="82" t="s">
        <v>1744</v>
      </c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>
        <v>41</v>
      </c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</row>
    <row r="590" spans="1:51" ht="14.25" customHeight="1">
      <c r="A590" s="83">
        <v>577</v>
      </c>
      <c r="B590" s="84"/>
      <c r="C590" s="86" t="s">
        <v>171</v>
      </c>
      <c r="D590" s="86" t="s">
        <v>1046</v>
      </c>
      <c r="E590" s="86" t="s">
        <v>62</v>
      </c>
      <c r="F590" s="86" t="s">
        <v>77</v>
      </c>
      <c r="G590" s="86" t="s">
        <v>1099</v>
      </c>
      <c r="H590" s="83">
        <v>9</v>
      </c>
      <c r="I590" s="83" t="s">
        <v>1201</v>
      </c>
      <c r="J590" s="83">
        <v>47</v>
      </c>
      <c r="K590" s="82" t="s">
        <v>1745</v>
      </c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  <c r="AC590" s="82">
        <v>47</v>
      </c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</row>
    <row r="591" spans="1:51" ht="14.25" customHeight="1">
      <c r="A591" s="83">
        <v>578</v>
      </c>
      <c r="B591" s="84"/>
      <c r="C591" s="86" t="s">
        <v>455</v>
      </c>
      <c r="D591" s="86" t="s">
        <v>489</v>
      </c>
      <c r="E591" s="86" t="s">
        <v>62</v>
      </c>
      <c r="F591" s="86" t="s">
        <v>75</v>
      </c>
      <c r="G591" s="86" t="s">
        <v>598</v>
      </c>
      <c r="H591" s="83">
        <v>1</v>
      </c>
      <c r="I591" s="83" t="s">
        <v>722</v>
      </c>
      <c r="J591" s="83">
        <v>44</v>
      </c>
      <c r="K591" s="82" t="s">
        <v>1745</v>
      </c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  <c r="AC591" s="82">
        <v>44</v>
      </c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</row>
    <row r="592" spans="1:51" ht="14.25" customHeight="1">
      <c r="A592" s="83">
        <v>579</v>
      </c>
      <c r="B592" s="84"/>
      <c r="C592" s="86" t="s">
        <v>455</v>
      </c>
      <c r="D592" s="86" t="s">
        <v>490</v>
      </c>
      <c r="E592" s="86" t="s">
        <v>62</v>
      </c>
      <c r="F592" s="86" t="s">
        <v>75</v>
      </c>
      <c r="G592" s="86" t="s">
        <v>598</v>
      </c>
      <c r="H592" s="83">
        <v>1</v>
      </c>
      <c r="I592" s="83" t="s">
        <v>723</v>
      </c>
      <c r="J592" s="83">
        <v>46</v>
      </c>
      <c r="K592" s="82" t="s">
        <v>1736</v>
      </c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>
        <v>46</v>
      </c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</row>
    <row r="593" spans="1:51" ht="14.25" customHeight="1">
      <c r="A593" s="83">
        <v>580</v>
      </c>
      <c r="B593" s="84"/>
      <c r="C593" s="86" t="s">
        <v>171</v>
      </c>
      <c r="D593" s="86" t="s">
        <v>398</v>
      </c>
      <c r="E593" s="86" t="s">
        <v>62</v>
      </c>
      <c r="F593" s="86" t="s">
        <v>72</v>
      </c>
      <c r="G593" s="86" t="s">
        <v>1051</v>
      </c>
      <c r="H593" s="83">
        <v>8</v>
      </c>
      <c r="I593" s="83" t="s">
        <v>1118</v>
      </c>
      <c r="J593" s="83">
        <v>31</v>
      </c>
      <c r="K593" s="82" t="s">
        <v>1751</v>
      </c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>
        <v>12.4</v>
      </c>
      <c r="AI593" s="82"/>
      <c r="AJ593" s="82">
        <v>12.4</v>
      </c>
      <c r="AK593" s="82"/>
      <c r="AL593" s="82">
        <v>12.4</v>
      </c>
      <c r="AM593" s="82"/>
      <c r="AN593" s="82">
        <v>12.4</v>
      </c>
      <c r="AO593" s="82"/>
      <c r="AP593" s="82">
        <v>12.4</v>
      </c>
      <c r="AQ593" s="82"/>
      <c r="AR593" s="82">
        <v>12.4</v>
      </c>
      <c r="AS593" s="82"/>
      <c r="AT593" s="82">
        <v>12.4</v>
      </c>
      <c r="AU593" s="82"/>
      <c r="AV593" s="82">
        <v>12.4</v>
      </c>
      <c r="AW593" s="82"/>
      <c r="AX593" s="82"/>
      <c r="AY593" s="82"/>
    </row>
    <row r="594" spans="1:51" ht="14.25" customHeight="1">
      <c r="A594" s="83">
        <v>581</v>
      </c>
      <c r="B594" s="84"/>
      <c r="C594" s="86" t="s">
        <v>171</v>
      </c>
      <c r="D594" s="86" t="s">
        <v>400</v>
      </c>
      <c r="E594" s="86" t="s">
        <v>62</v>
      </c>
      <c r="F594" s="86" t="s">
        <v>72</v>
      </c>
      <c r="G594" s="86" t="s">
        <v>1051</v>
      </c>
      <c r="H594" s="83">
        <v>8</v>
      </c>
      <c r="I594" s="83" t="s">
        <v>1120</v>
      </c>
      <c r="J594" s="83">
        <v>18</v>
      </c>
      <c r="K594" s="82" t="s">
        <v>1751</v>
      </c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>
        <v>7.2</v>
      </c>
      <c r="AI594" s="82"/>
      <c r="AJ594" s="82">
        <v>7.2</v>
      </c>
      <c r="AK594" s="82"/>
      <c r="AL594" s="82">
        <v>7.2</v>
      </c>
      <c r="AM594" s="82"/>
      <c r="AN594" s="82">
        <v>7.2</v>
      </c>
      <c r="AO594" s="82"/>
      <c r="AP594" s="82">
        <v>7.2</v>
      </c>
      <c r="AQ594" s="82"/>
      <c r="AR594" s="82">
        <v>7.2</v>
      </c>
      <c r="AS594" s="82"/>
      <c r="AT594" s="82">
        <v>7.2</v>
      </c>
      <c r="AU594" s="82"/>
      <c r="AV594" s="82">
        <v>7.2</v>
      </c>
      <c r="AW594" s="82"/>
      <c r="AX594" s="82"/>
      <c r="AY594" s="82"/>
    </row>
    <row r="595" spans="1:51" ht="14.25" customHeight="1">
      <c r="A595" s="83">
        <v>582</v>
      </c>
      <c r="B595" s="84"/>
      <c r="C595" s="86" t="s">
        <v>171</v>
      </c>
      <c r="D595" s="86" t="s">
        <v>1017</v>
      </c>
      <c r="E595" s="86" t="s">
        <v>62</v>
      </c>
      <c r="F595" s="86" t="s">
        <v>72</v>
      </c>
      <c r="G595" s="86" t="s">
        <v>1051</v>
      </c>
      <c r="H595" s="83">
        <v>8</v>
      </c>
      <c r="I595" s="83" t="s">
        <v>1117</v>
      </c>
      <c r="J595" s="83">
        <v>24</v>
      </c>
      <c r="K595" s="82" t="s">
        <v>1752</v>
      </c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82">
        <v>9.6</v>
      </c>
      <c r="AJ595" s="82"/>
      <c r="AK595" s="82">
        <v>9.6</v>
      </c>
      <c r="AL595" s="82"/>
      <c r="AM595" s="82">
        <v>9.6</v>
      </c>
      <c r="AN595" s="82"/>
      <c r="AO595" s="82">
        <v>9.6</v>
      </c>
      <c r="AP595" s="82"/>
      <c r="AQ595" s="82">
        <v>9.6</v>
      </c>
      <c r="AR595" s="82"/>
      <c r="AS595" s="82">
        <v>9.6</v>
      </c>
      <c r="AT595" s="82"/>
      <c r="AU595" s="82">
        <v>9.6</v>
      </c>
      <c r="AV595" s="82"/>
      <c r="AW595" s="82">
        <v>9.6</v>
      </c>
      <c r="AX595" s="82"/>
      <c r="AY595" s="82"/>
    </row>
    <row r="596" spans="1:51" ht="14.25" customHeight="1">
      <c r="A596" s="83">
        <v>583</v>
      </c>
      <c r="B596" s="84"/>
      <c r="C596" s="86" t="s">
        <v>171</v>
      </c>
      <c r="D596" s="86" t="s">
        <v>399</v>
      </c>
      <c r="E596" s="86" t="s">
        <v>62</v>
      </c>
      <c r="F596" s="86" t="s">
        <v>72</v>
      </c>
      <c r="G596" s="86" t="s">
        <v>1051</v>
      </c>
      <c r="H596" s="83">
        <v>8</v>
      </c>
      <c r="I596" s="83" t="s">
        <v>1119</v>
      </c>
      <c r="J596" s="83">
        <v>36</v>
      </c>
      <c r="K596" s="82" t="s">
        <v>1752</v>
      </c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82">
        <v>14.4</v>
      </c>
      <c r="AJ596" s="82"/>
      <c r="AK596" s="82">
        <v>14.4</v>
      </c>
      <c r="AL596" s="82"/>
      <c r="AM596" s="82">
        <v>14.4</v>
      </c>
      <c r="AN596" s="82"/>
      <c r="AO596" s="82">
        <v>14.4</v>
      </c>
      <c r="AP596" s="82"/>
      <c r="AQ596" s="82">
        <v>14.4</v>
      </c>
      <c r="AR596" s="82"/>
      <c r="AS596" s="82">
        <v>14.4</v>
      </c>
      <c r="AT596" s="82"/>
      <c r="AU596" s="82">
        <v>14.4</v>
      </c>
      <c r="AV596" s="82"/>
      <c r="AW596" s="82">
        <v>14.4</v>
      </c>
      <c r="AX596" s="82"/>
      <c r="AY596" s="82"/>
    </row>
    <row r="597" spans="1:51" ht="14.25" customHeight="1">
      <c r="A597" s="83">
        <v>584</v>
      </c>
      <c r="B597" s="84"/>
      <c r="C597" s="86" t="s">
        <v>171</v>
      </c>
      <c r="D597" s="86" t="s">
        <v>1018</v>
      </c>
      <c r="E597" s="86" t="s">
        <v>62</v>
      </c>
      <c r="F597" s="86" t="s">
        <v>72</v>
      </c>
      <c r="G597" s="86" t="s">
        <v>1051</v>
      </c>
      <c r="H597" s="83">
        <v>6</v>
      </c>
      <c r="I597" s="83" t="s">
        <v>1116</v>
      </c>
      <c r="J597" s="83">
        <v>27</v>
      </c>
      <c r="K597" s="82" t="s">
        <v>1741</v>
      </c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>
        <v>16.5</v>
      </c>
      <c r="AM597" s="82"/>
      <c r="AN597" s="82">
        <v>16.5</v>
      </c>
      <c r="AO597" s="82"/>
      <c r="AP597" s="82">
        <v>16.5</v>
      </c>
      <c r="AQ597" s="82"/>
      <c r="AR597" s="82">
        <v>16.5</v>
      </c>
      <c r="AS597" s="82"/>
      <c r="AT597" s="82">
        <v>16.5</v>
      </c>
      <c r="AU597" s="82"/>
      <c r="AV597" s="82">
        <v>16.5</v>
      </c>
      <c r="AW597" s="82"/>
      <c r="AX597" s="82"/>
      <c r="AY597" s="82"/>
    </row>
    <row r="598" spans="1:51" ht="14.25" customHeight="1">
      <c r="A598" s="83">
        <v>585</v>
      </c>
      <c r="B598" s="84"/>
      <c r="C598" s="86" t="s">
        <v>171</v>
      </c>
      <c r="D598" s="86" t="s">
        <v>1018</v>
      </c>
      <c r="E598" s="86" t="s">
        <v>62</v>
      </c>
      <c r="F598" s="86" t="s">
        <v>179</v>
      </c>
      <c r="G598" s="86" t="s">
        <v>1052</v>
      </c>
      <c r="H598" s="83">
        <v>6</v>
      </c>
      <c r="I598" s="83" t="s">
        <v>1125</v>
      </c>
      <c r="J598" s="83">
        <v>27</v>
      </c>
      <c r="K598" s="82" t="s">
        <v>1756</v>
      </c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>
        <v>10.8</v>
      </c>
      <c r="AN598" s="82"/>
      <c r="AO598" s="82">
        <v>10.8</v>
      </c>
      <c r="AP598" s="82"/>
      <c r="AQ598" s="82">
        <v>10.8</v>
      </c>
      <c r="AR598" s="82"/>
      <c r="AS598" s="82">
        <v>10.8</v>
      </c>
      <c r="AT598" s="82"/>
      <c r="AU598" s="82">
        <v>10.8</v>
      </c>
      <c r="AV598" s="82"/>
      <c r="AW598" s="82">
        <v>10.8</v>
      </c>
      <c r="AX598" s="82"/>
      <c r="AY598" s="82"/>
    </row>
    <row r="599" spans="1:51" ht="14.25" customHeight="1">
      <c r="A599" s="83">
        <v>586</v>
      </c>
      <c r="B599" s="84"/>
      <c r="C599" s="86" t="s">
        <v>171</v>
      </c>
      <c r="D599" s="86" t="s">
        <v>380</v>
      </c>
      <c r="E599" s="86" t="s">
        <v>62</v>
      </c>
      <c r="F599" s="86" t="s">
        <v>179</v>
      </c>
      <c r="G599" s="86" t="s">
        <v>1071</v>
      </c>
      <c r="H599" s="83">
        <v>1</v>
      </c>
      <c r="I599" s="83" t="s">
        <v>1161</v>
      </c>
      <c r="J599" s="83">
        <v>32</v>
      </c>
      <c r="K599" s="82" t="s">
        <v>1734</v>
      </c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>
        <v>32</v>
      </c>
      <c r="AS599" s="82"/>
      <c r="AT599" s="82"/>
      <c r="AU599" s="82"/>
      <c r="AV599" s="82"/>
      <c r="AW599" s="82"/>
      <c r="AX599" s="82"/>
      <c r="AY599" s="82"/>
    </row>
    <row r="600" spans="1:51" ht="14.25" customHeight="1">
      <c r="A600" s="83">
        <v>587</v>
      </c>
      <c r="B600" s="84"/>
      <c r="C600" s="86" t="s">
        <v>171</v>
      </c>
      <c r="D600" s="86" t="s">
        <v>381</v>
      </c>
      <c r="E600" s="86" t="s">
        <v>62</v>
      </c>
      <c r="F600" s="86" t="s">
        <v>179</v>
      </c>
      <c r="G600" s="86" t="s">
        <v>1071</v>
      </c>
      <c r="H600" s="83">
        <v>1</v>
      </c>
      <c r="I600" s="83" t="s">
        <v>1161</v>
      </c>
      <c r="J600" s="83">
        <v>33</v>
      </c>
      <c r="K600" s="82" t="s">
        <v>1734</v>
      </c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>
        <v>33</v>
      </c>
      <c r="AS600" s="82"/>
      <c r="AT600" s="82"/>
      <c r="AU600" s="82"/>
      <c r="AV600" s="82"/>
      <c r="AW600" s="82"/>
      <c r="AX600" s="82"/>
      <c r="AY600" s="82"/>
    </row>
    <row r="601" spans="1:51" ht="14.25" customHeight="1">
      <c r="A601" s="83">
        <v>588</v>
      </c>
      <c r="B601" s="84"/>
      <c r="C601" s="86" t="s">
        <v>171</v>
      </c>
      <c r="D601" s="86" t="s">
        <v>382</v>
      </c>
      <c r="E601" s="86" t="s">
        <v>62</v>
      </c>
      <c r="F601" s="86" t="s">
        <v>179</v>
      </c>
      <c r="G601" s="86" t="s">
        <v>1071</v>
      </c>
      <c r="H601" s="83">
        <v>1</v>
      </c>
      <c r="I601" s="83" t="s">
        <v>1162</v>
      </c>
      <c r="J601" s="83">
        <v>35</v>
      </c>
      <c r="K601" s="82" t="s">
        <v>1735</v>
      </c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>
        <v>35</v>
      </c>
      <c r="AT601" s="82"/>
      <c r="AU601" s="82"/>
      <c r="AV601" s="82"/>
      <c r="AW601" s="82"/>
      <c r="AX601" s="82"/>
      <c r="AY601" s="82"/>
    </row>
    <row r="602" spans="1:51" ht="14.25" customHeight="1">
      <c r="A602" s="83">
        <v>589</v>
      </c>
      <c r="B602" s="84"/>
      <c r="C602" s="86" t="s">
        <v>171</v>
      </c>
      <c r="D602" s="86" t="s">
        <v>380</v>
      </c>
      <c r="E602" s="86" t="s">
        <v>62</v>
      </c>
      <c r="F602" s="86" t="s">
        <v>179</v>
      </c>
      <c r="G602" s="86" t="s">
        <v>1072</v>
      </c>
      <c r="H602" s="83">
        <v>2</v>
      </c>
      <c r="I602" s="83" t="s">
        <v>1163</v>
      </c>
      <c r="J602" s="83">
        <v>32</v>
      </c>
      <c r="K602" s="82" t="s">
        <v>1758</v>
      </c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>
        <v>32</v>
      </c>
      <c r="AU602" s="82"/>
      <c r="AV602" s="82">
        <v>32</v>
      </c>
      <c r="AW602" s="82"/>
      <c r="AX602" s="82"/>
      <c r="AY602" s="82"/>
    </row>
    <row r="603" spans="1:51" ht="14.25" customHeight="1">
      <c r="A603" s="83">
        <v>590</v>
      </c>
      <c r="B603" s="84"/>
      <c r="C603" s="86" t="s">
        <v>171</v>
      </c>
      <c r="D603" s="86" t="s">
        <v>381</v>
      </c>
      <c r="E603" s="86" t="s">
        <v>62</v>
      </c>
      <c r="F603" s="86" t="s">
        <v>179</v>
      </c>
      <c r="G603" s="86" t="s">
        <v>1072</v>
      </c>
      <c r="H603" s="83">
        <v>2</v>
      </c>
      <c r="I603" s="83" t="s">
        <v>1163</v>
      </c>
      <c r="J603" s="83">
        <v>33</v>
      </c>
      <c r="K603" s="82" t="s">
        <v>1758</v>
      </c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>
        <v>33</v>
      </c>
      <c r="AU603" s="82"/>
      <c r="AV603" s="82">
        <v>33</v>
      </c>
      <c r="AW603" s="82"/>
      <c r="AX603" s="82"/>
      <c r="AY603" s="82"/>
    </row>
    <row r="604" spans="1:51" ht="14.25" customHeight="1">
      <c r="A604" s="83">
        <v>591</v>
      </c>
      <c r="B604" s="84"/>
      <c r="C604" s="86" t="s">
        <v>171</v>
      </c>
      <c r="D604" s="86" t="s">
        <v>382</v>
      </c>
      <c r="E604" s="86" t="s">
        <v>62</v>
      </c>
      <c r="F604" s="86" t="s">
        <v>179</v>
      </c>
      <c r="G604" s="86" t="s">
        <v>1072</v>
      </c>
      <c r="H604" s="83">
        <v>2</v>
      </c>
      <c r="I604" s="83" t="s">
        <v>1164</v>
      </c>
      <c r="J604" s="83">
        <v>35</v>
      </c>
      <c r="K604" s="82" t="s">
        <v>1759</v>
      </c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>
        <v>35</v>
      </c>
      <c r="AV604" s="82"/>
      <c r="AW604" s="82">
        <v>35</v>
      </c>
      <c r="AX604" s="82"/>
      <c r="AY604" s="82"/>
    </row>
    <row r="605" spans="1:51" ht="14.25" customHeight="1">
      <c r="A605" s="102" t="s">
        <v>1768</v>
      </c>
      <c r="B605" s="102"/>
      <c r="C605" s="102"/>
      <c r="D605" s="102"/>
      <c r="E605" s="102"/>
      <c r="F605" s="102"/>
      <c r="G605" s="102"/>
      <c r="H605" s="102"/>
      <c r="I605" s="83"/>
      <c r="J605" s="82">
        <f>SUM(J546:J604)</f>
        <v>1875</v>
      </c>
      <c r="K605" s="83">
        <f t="shared" ref="K605:AY605" si="10">SUM(K546:K604)</f>
        <v>0</v>
      </c>
      <c r="L605" s="83">
        <f t="shared" si="10"/>
        <v>246.4</v>
      </c>
      <c r="M605" s="83">
        <f t="shared" si="10"/>
        <v>164.8</v>
      </c>
      <c r="N605" s="83">
        <f t="shared" si="10"/>
        <v>226.4</v>
      </c>
      <c r="O605" s="83">
        <f t="shared" si="10"/>
        <v>169.8</v>
      </c>
      <c r="P605" s="83">
        <f t="shared" si="10"/>
        <v>370.4</v>
      </c>
      <c r="Q605" s="83">
        <f t="shared" si="10"/>
        <v>346.20000000000005</v>
      </c>
      <c r="R605" s="83">
        <f t="shared" si="10"/>
        <v>370.4</v>
      </c>
      <c r="S605" s="83">
        <f t="shared" si="10"/>
        <v>374.20000000000005</v>
      </c>
      <c r="T605" s="83">
        <f t="shared" si="10"/>
        <v>370.4</v>
      </c>
      <c r="U605" s="83">
        <f t="shared" si="10"/>
        <v>374.20000000000005</v>
      </c>
      <c r="V605" s="83">
        <f t="shared" si="10"/>
        <v>370.4</v>
      </c>
      <c r="W605" s="83">
        <f t="shared" si="10"/>
        <v>374.20000000000005</v>
      </c>
      <c r="X605" s="83">
        <f t="shared" si="10"/>
        <v>359.8</v>
      </c>
      <c r="Y605" s="83">
        <f t="shared" si="10"/>
        <v>360</v>
      </c>
      <c r="Z605" s="83">
        <f t="shared" si="10"/>
        <v>326.8</v>
      </c>
      <c r="AA605" s="83">
        <f t="shared" si="10"/>
        <v>349</v>
      </c>
      <c r="AB605" s="83">
        <f t="shared" si="10"/>
        <v>369.8</v>
      </c>
      <c r="AC605" s="83">
        <f t="shared" si="10"/>
        <v>404</v>
      </c>
      <c r="AD605" s="83">
        <f t="shared" si="10"/>
        <v>182.8</v>
      </c>
      <c r="AE605" s="83">
        <f t="shared" si="10"/>
        <v>125</v>
      </c>
      <c r="AF605" s="83">
        <f t="shared" si="10"/>
        <v>192.8</v>
      </c>
      <c r="AG605" s="83">
        <f t="shared" si="10"/>
        <v>89</v>
      </c>
      <c r="AH605" s="83">
        <f t="shared" si="10"/>
        <v>192.6</v>
      </c>
      <c r="AI605" s="83">
        <f t="shared" si="10"/>
        <v>137</v>
      </c>
      <c r="AJ605" s="83">
        <f t="shared" si="10"/>
        <v>192.6</v>
      </c>
      <c r="AK605" s="83">
        <f t="shared" si="10"/>
        <v>137</v>
      </c>
      <c r="AL605" s="83">
        <f t="shared" si="10"/>
        <v>209.1</v>
      </c>
      <c r="AM605" s="83">
        <f t="shared" si="10"/>
        <v>147.80000000000001</v>
      </c>
      <c r="AN605" s="83">
        <f t="shared" si="10"/>
        <v>209.1</v>
      </c>
      <c r="AO605" s="83">
        <f t="shared" si="10"/>
        <v>147.80000000000001</v>
      </c>
      <c r="AP605" s="83">
        <f t="shared" si="10"/>
        <v>209.1</v>
      </c>
      <c r="AQ605" s="83">
        <f t="shared" si="10"/>
        <v>147.80000000000001</v>
      </c>
      <c r="AR605" s="83">
        <f t="shared" si="10"/>
        <v>214.1</v>
      </c>
      <c r="AS605" s="83">
        <f t="shared" si="10"/>
        <v>182.8</v>
      </c>
      <c r="AT605" s="83">
        <f t="shared" si="10"/>
        <v>214.1</v>
      </c>
      <c r="AU605" s="83">
        <f t="shared" si="10"/>
        <v>182.8</v>
      </c>
      <c r="AV605" s="83">
        <f t="shared" si="10"/>
        <v>214.1</v>
      </c>
      <c r="AW605" s="83">
        <f t="shared" si="10"/>
        <v>182.8</v>
      </c>
      <c r="AX605" s="83">
        <f t="shared" si="10"/>
        <v>0</v>
      </c>
      <c r="AY605" s="83">
        <f t="shared" si="10"/>
        <v>0</v>
      </c>
    </row>
    <row r="606" spans="1:51" ht="14.25" customHeight="1">
      <c r="A606" s="83">
        <v>592</v>
      </c>
      <c r="B606" s="84"/>
      <c r="C606" s="86" t="s">
        <v>1528</v>
      </c>
      <c r="D606" s="86" t="s">
        <v>1420</v>
      </c>
      <c r="E606" s="86" t="s">
        <v>37</v>
      </c>
      <c r="F606" s="86" t="s">
        <v>165</v>
      </c>
      <c r="G606" s="86" t="s">
        <v>1452</v>
      </c>
      <c r="H606" s="83">
        <v>2</v>
      </c>
      <c r="I606" s="83" t="s">
        <v>1487</v>
      </c>
      <c r="J606" s="83">
        <v>33</v>
      </c>
      <c r="K606" s="82" t="s">
        <v>1718</v>
      </c>
      <c r="L606" s="82">
        <v>26.4</v>
      </c>
      <c r="M606" s="82"/>
      <c r="N606" s="82">
        <v>26.4</v>
      </c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</row>
    <row r="607" spans="1:51" ht="14.25" customHeight="1">
      <c r="A607" s="83">
        <v>593</v>
      </c>
      <c r="B607" s="84"/>
      <c r="C607" s="86" t="s">
        <v>1528</v>
      </c>
      <c r="D607" s="86" t="s">
        <v>1420</v>
      </c>
      <c r="E607" s="86" t="s">
        <v>37</v>
      </c>
      <c r="F607" s="86" t="s">
        <v>429</v>
      </c>
      <c r="G607" s="86" t="s">
        <v>1452</v>
      </c>
      <c r="H607" s="83">
        <v>2</v>
      </c>
      <c r="I607" s="83" t="s">
        <v>1490</v>
      </c>
      <c r="J607" s="83">
        <v>33</v>
      </c>
      <c r="K607" s="82" t="s">
        <v>1742</v>
      </c>
      <c r="L607" s="82"/>
      <c r="M607" s="82"/>
      <c r="N607" s="82"/>
      <c r="O607" s="82"/>
      <c r="P607" s="82">
        <v>33</v>
      </c>
      <c r="Q607" s="82"/>
      <c r="R607" s="82">
        <v>33</v>
      </c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</row>
    <row r="608" spans="1:51" ht="14.25" customHeight="1">
      <c r="A608" s="83">
        <v>594</v>
      </c>
      <c r="B608" s="84"/>
      <c r="C608" s="86" t="s">
        <v>854</v>
      </c>
      <c r="D608" s="86" t="s">
        <v>269</v>
      </c>
      <c r="E608" s="86" t="s">
        <v>37</v>
      </c>
      <c r="F608" s="86" t="s">
        <v>165</v>
      </c>
      <c r="G608" s="86" t="s">
        <v>941</v>
      </c>
      <c r="H608" s="83">
        <v>3</v>
      </c>
      <c r="I608" s="83" t="s">
        <v>695</v>
      </c>
      <c r="J608" s="83">
        <v>49</v>
      </c>
      <c r="K608" s="82" t="s">
        <v>1721</v>
      </c>
      <c r="L608" s="82"/>
      <c r="M608" s="82"/>
      <c r="N608" s="82"/>
      <c r="O608" s="82"/>
      <c r="P608" s="82"/>
      <c r="Q608" s="82"/>
      <c r="R608" s="82">
        <v>49</v>
      </c>
      <c r="S608" s="82"/>
      <c r="T608" s="82">
        <v>49</v>
      </c>
      <c r="U608" s="82"/>
      <c r="V608" s="82">
        <v>49</v>
      </c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</row>
    <row r="609" spans="1:51" ht="14.25" customHeight="1">
      <c r="A609" s="83">
        <v>595</v>
      </c>
      <c r="B609" s="84"/>
      <c r="C609" s="86" t="s">
        <v>854</v>
      </c>
      <c r="D609" s="86" t="s">
        <v>272</v>
      </c>
      <c r="E609" s="86" t="s">
        <v>37</v>
      </c>
      <c r="F609" s="86" t="s">
        <v>165</v>
      </c>
      <c r="G609" s="86" t="s">
        <v>932</v>
      </c>
      <c r="H609" s="83">
        <v>1</v>
      </c>
      <c r="I609" s="83" t="s">
        <v>985</v>
      </c>
      <c r="J609" s="83">
        <v>30</v>
      </c>
      <c r="K609" s="82" t="s">
        <v>1722</v>
      </c>
      <c r="L609" s="82"/>
      <c r="M609" s="82"/>
      <c r="N609" s="82"/>
      <c r="O609" s="82"/>
      <c r="P609" s="82"/>
      <c r="Q609" s="82"/>
      <c r="R609" s="82"/>
      <c r="S609" s="82">
        <v>30</v>
      </c>
      <c r="T609" s="82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</row>
    <row r="610" spans="1:51" ht="14.25" customHeight="1">
      <c r="A610" s="83">
        <v>596</v>
      </c>
      <c r="B610" s="84"/>
      <c r="C610" s="86" t="s">
        <v>1528</v>
      </c>
      <c r="D610" s="86" t="s">
        <v>1419</v>
      </c>
      <c r="E610" s="86" t="s">
        <v>37</v>
      </c>
      <c r="F610" s="86" t="s">
        <v>165</v>
      </c>
      <c r="G610" s="86" t="s">
        <v>1452</v>
      </c>
      <c r="H610" s="83">
        <v>2</v>
      </c>
      <c r="I610" s="83" t="s">
        <v>1572</v>
      </c>
      <c r="J610" s="83">
        <v>34</v>
      </c>
      <c r="K610" s="82" t="s">
        <v>1737</v>
      </c>
      <c r="L610" s="82"/>
      <c r="M610" s="82"/>
      <c r="N610" s="82"/>
      <c r="O610" s="82"/>
      <c r="P610" s="82"/>
      <c r="Q610" s="82"/>
      <c r="R610" s="82"/>
      <c r="S610" s="82"/>
      <c r="T610" s="82"/>
      <c r="U610" s="82">
        <v>27.2</v>
      </c>
      <c r="V610" s="82"/>
      <c r="W610" s="82">
        <v>27.2</v>
      </c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</row>
    <row r="611" spans="1:51" ht="14.25" customHeight="1">
      <c r="A611" s="83">
        <v>597</v>
      </c>
      <c r="B611" s="84"/>
      <c r="C611" s="86" t="s">
        <v>1528</v>
      </c>
      <c r="D611" s="86" t="s">
        <v>1419</v>
      </c>
      <c r="E611" s="86" t="s">
        <v>37</v>
      </c>
      <c r="F611" s="86" t="s">
        <v>429</v>
      </c>
      <c r="G611" s="86" t="s">
        <v>1452</v>
      </c>
      <c r="H611" s="83">
        <v>2</v>
      </c>
      <c r="I611" s="83" t="s">
        <v>1489</v>
      </c>
      <c r="J611" s="83">
        <v>34</v>
      </c>
      <c r="K611" s="82" t="s">
        <v>1723</v>
      </c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>
        <v>34</v>
      </c>
      <c r="Y611" s="82"/>
      <c r="Z611" s="82">
        <v>34</v>
      </c>
      <c r="AA611" s="82"/>
      <c r="AB611" s="82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</row>
    <row r="612" spans="1:51" ht="14.25" customHeight="1">
      <c r="A612" s="83">
        <v>598</v>
      </c>
      <c r="B612" s="84"/>
      <c r="C612" s="86" t="s">
        <v>854</v>
      </c>
      <c r="D612" s="86" t="s">
        <v>268</v>
      </c>
      <c r="E612" s="86" t="s">
        <v>37</v>
      </c>
      <c r="F612" s="86" t="s">
        <v>165</v>
      </c>
      <c r="G612" s="86" t="s">
        <v>941</v>
      </c>
      <c r="H612" s="83">
        <v>3</v>
      </c>
      <c r="I612" s="83" t="s">
        <v>716</v>
      </c>
      <c r="J612" s="83">
        <v>43</v>
      </c>
      <c r="K612" s="82" t="s">
        <v>1743</v>
      </c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>
        <v>43</v>
      </c>
      <c r="Z612" s="82"/>
      <c r="AA612" s="82">
        <v>43</v>
      </c>
      <c r="AB612" s="82"/>
      <c r="AC612" s="82">
        <v>43</v>
      </c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</row>
    <row r="613" spans="1:51" ht="14.25" customHeight="1">
      <c r="A613" s="83">
        <v>599</v>
      </c>
      <c r="B613" s="84"/>
      <c r="C613" s="86" t="s">
        <v>1528</v>
      </c>
      <c r="D613" s="86" t="s">
        <v>1421</v>
      </c>
      <c r="E613" s="86" t="s">
        <v>37</v>
      </c>
      <c r="F613" s="86" t="s">
        <v>165</v>
      </c>
      <c r="G613" s="86" t="s">
        <v>1452</v>
      </c>
      <c r="H613" s="83">
        <v>2</v>
      </c>
      <c r="I613" s="83" t="s">
        <v>1488</v>
      </c>
      <c r="J613" s="83">
        <v>35</v>
      </c>
      <c r="K613" s="82" t="s">
        <v>1744</v>
      </c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>
        <v>28</v>
      </c>
      <c r="AC613" s="82"/>
      <c r="AD613" s="82">
        <v>28</v>
      </c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</row>
    <row r="614" spans="1:51" ht="14.25" customHeight="1">
      <c r="A614" s="83">
        <v>600</v>
      </c>
      <c r="B614" s="84"/>
      <c r="C614" s="86" t="s">
        <v>1233</v>
      </c>
      <c r="D614" s="86" t="s">
        <v>1242</v>
      </c>
      <c r="E614" s="86" t="s">
        <v>37</v>
      </c>
      <c r="F614" s="86" t="s">
        <v>165</v>
      </c>
      <c r="G614" s="86" t="s">
        <v>1292</v>
      </c>
      <c r="H614" s="83">
        <v>2</v>
      </c>
      <c r="I614" s="83" t="s">
        <v>1573</v>
      </c>
      <c r="J614" s="83">
        <v>45</v>
      </c>
      <c r="K614" s="82" t="s">
        <v>1739</v>
      </c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>
        <v>54</v>
      </c>
      <c r="AF614" s="82"/>
      <c r="AG614" s="82">
        <v>9</v>
      </c>
      <c r="AH614" s="82"/>
      <c r="AI614" s="82">
        <v>45</v>
      </c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</row>
    <row r="615" spans="1:51" ht="14.25" customHeight="1">
      <c r="A615" s="83">
        <v>601</v>
      </c>
      <c r="B615" s="84"/>
      <c r="C615" s="86" t="s">
        <v>455</v>
      </c>
      <c r="D615" s="86" t="s">
        <v>312</v>
      </c>
      <c r="E615" s="86" t="s">
        <v>37</v>
      </c>
      <c r="F615" s="86" t="s">
        <v>65</v>
      </c>
      <c r="G615" s="86" t="s">
        <v>653</v>
      </c>
      <c r="H615" s="83">
        <v>4</v>
      </c>
      <c r="I615" s="83" t="s">
        <v>806</v>
      </c>
      <c r="J615" s="83">
        <v>29</v>
      </c>
      <c r="K615" s="82" t="s">
        <v>1736</v>
      </c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>
        <v>29</v>
      </c>
      <c r="AG615" s="82"/>
      <c r="AH615" s="82">
        <v>29</v>
      </c>
      <c r="AI615" s="82"/>
      <c r="AJ615" s="82">
        <v>29</v>
      </c>
      <c r="AK615" s="82"/>
      <c r="AL615" s="82">
        <v>29</v>
      </c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</row>
    <row r="616" spans="1:51" ht="14.25" customHeight="1">
      <c r="A616" s="83">
        <v>602</v>
      </c>
      <c r="B616" s="84"/>
      <c r="C616" s="86" t="s">
        <v>1528</v>
      </c>
      <c r="D616" s="86" t="s">
        <v>1421</v>
      </c>
      <c r="E616" s="86" t="s">
        <v>37</v>
      </c>
      <c r="F616" s="86" t="s">
        <v>429</v>
      </c>
      <c r="G616" s="86" t="s">
        <v>1452</v>
      </c>
      <c r="H616" s="83">
        <v>2</v>
      </c>
      <c r="I616" s="83" t="s">
        <v>1491</v>
      </c>
      <c r="J616" s="83">
        <v>35</v>
      </c>
      <c r="K616" s="82" t="s">
        <v>1736</v>
      </c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>
        <v>35</v>
      </c>
      <c r="AG616" s="82"/>
      <c r="AH616" s="82">
        <v>35</v>
      </c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</row>
    <row r="617" spans="1:51" ht="14.25" customHeight="1">
      <c r="A617" s="83">
        <v>603</v>
      </c>
      <c r="B617" s="84"/>
      <c r="C617" s="86" t="s">
        <v>854</v>
      </c>
      <c r="D617" s="86" t="s">
        <v>273</v>
      </c>
      <c r="E617" s="86" t="s">
        <v>37</v>
      </c>
      <c r="F617" s="86" t="s">
        <v>85</v>
      </c>
      <c r="G617" s="86" t="s">
        <v>933</v>
      </c>
      <c r="H617" s="83">
        <v>2</v>
      </c>
      <c r="I617" s="83" t="s">
        <v>702</v>
      </c>
      <c r="J617" s="83">
        <v>46</v>
      </c>
      <c r="K617" s="82" t="s">
        <v>1729</v>
      </c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>
        <v>46</v>
      </c>
      <c r="AH617" s="82"/>
      <c r="AI617" s="82">
        <v>46</v>
      </c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</row>
    <row r="618" spans="1:51" ht="14.25" customHeight="1">
      <c r="A618" s="83">
        <v>604</v>
      </c>
      <c r="B618" s="84"/>
      <c r="C618" s="86" t="s">
        <v>854</v>
      </c>
      <c r="D618" s="86" t="s">
        <v>270</v>
      </c>
      <c r="E618" s="86" t="s">
        <v>37</v>
      </c>
      <c r="F618" s="86" t="s">
        <v>65</v>
      </c>
      <c r="G618" s="86" t="s">
        <v>929</v>
      </c>
      <c r="H618" s="83">
        <v>1</v>
      </c>
      <c r="I618" s="83" t="s">
        <v>742</v>
      </c>
      <c r="J618" s="83">
        <v>54</v>
      </c>
      <c r="K618" s="82" t="s">
        <v>1752</v>
      </c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82">
        <v>54</v>
      </c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</row>
    <row r="619" spans="1:51" ht="14.25" customHeight="1">
      <c r="A619" s="83">
        <v>605</v>
      </c>
      <c r="B619" s="84"/>
      <c r="C619" s="86" t="s">
        <v>1233</v>
      </c>
      <c r="D619" s="86" t="s">
        <v>1242</v>
      </c>
      <c r="E619" s="86" t="s">
        <v>37</v>
      </c>
      <c r="F619" s="86" t="s">
        <v>429</v>
      </c>
      <c r="G619" s="86" t="s">
        <v>1293</v>
      </c>
      <c r="H619" s="83">
        <v>3</v>
      </c>
      <c r="I619" s="83" t="s">
        <v>1344</v>
      </c>
      <c r="J619" s="83">
        <v>45</v>
      </c>
      <c r="K619" s="82" t="s">
        <v>1747</v>
      </c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82"/>
      <c r="AJ619" s="82">
        <v>54</v>
      </c>
      <c r="AK619" s="82">
        <v>9</v>
      </c>
      <c r="AL619" s="82">
        <v>54</v>
      </c>
      <c r="AM619" s="82">
        <v>9</v>
      </c>
      <c r="AN619" s="82">
        <v>54</v>
      </c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</row>
    <row r="620" spans="1:51" ht="14.25" customHeight="1">
      <c r="A620" s="83">
        <v>606</v>
      </c>
      <c r="B620" s="84"/>
      <c r="C620" s="86" t="s">
        <v>1528</v>
      </c>
      <c r="D620" s="86" t="s">
        <v>1423</v>
      </c>
      <c r="E620" s="86" t="s">
        <v>37</v>
      </c>
      <c r="F620" s="86" t="s">
        <v>165</v>
      </c>
      <c r="G620" s="86" t="s">
        <v>1452</v>
      </c>
      <c r="H620" s="83">
        <v>1</v>
      </c>
      <c r="I620" s="83" t="s">
        <v>1496</v>
      </c>
      <c r="J620" s="83">
        <v>44</v>
      </c>
      <c r="K620" s="82" t="s">
        <v>1762</v>
      </c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82"/>
      <c r="AJ620" s="82">
        <v>44</v>
      </c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</row>
    <row r="621" spans="1:51" ht="14.25" customHeight="1">
      <c r="A621" s="83">
        <v>607</v>
      </c>
      <c r="B621" s="84"/>
      <c r="C621" s="86" t="s">
        <v>854</v>
      </c>
      <c r="D621" s="86" t="s">
        <v>271</v>
      </c>
      <c r="E621" s="86" t="s">
        <v>37</v>
      </c>
      <c r="F621" s="86" t="s">
        <v>85</v>
      </c>
      <c r="G621" s="86" t="s">
        <v>933</v>
      </c>
      <c r="H621" s="83">
        <v>2</v>
      </c>
      <c r="I621" s="83" t="s">
        <v>731</v>
      </c>
      <c r="J621" s="83">
        <v>46</v>
      </c>
      <c r="K621" s="82" t="s">
        <v>1748</v>
      </c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82"/>
      <c r="AJ621" s="82"/>
      <c r="AK621" s="82">
        <v>46</v>
      </c>
      <c r="AL621" s="82"/>
      <c r="AM621" s="82">
        <v>46</v>
      </c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</row>
    <row r="622" spans="1:51" ht="14.25" customHeight="1">
      <c r="A622" s="83">
        <v>608</v>
      </c>
      <c r="B622" s="84"/>
      <c r="C622" s="86" t="s">
        <v>1528</v>
      </c>
      <c r="D622" s="86" t="s">
        <v>1423</v>
      </c>
      <c r="E622" s="86" t="s">
        <v>37</v>
      </c>
      <c r="F622" s="86" t="s">
        <v>429</v>
      </c>
      <c r="G622" s="86" t="s">
        <v>1452</v>
      </c>
      <c r="H622" s="83">
        <v>1</v>
      </c>
      <c r="I622" s="83" t="s">
        <v>1497</v>
      </c>
      <c r="J622" s="83">
        <v>44</v>
      </c>
      <c r="K622" s="82" t="s">
        <v>1740</v>
      </c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>
        <v>44</v>
      </c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</row>
    <row r="623" spans="1:51" ht="14.25" customHeight="1">
      <c r="A623" s="83">
        <v>609</v>
      </c>
      <c r="B623" s="84"/>
      <c r="C623" s="86" t="s">
        <v>854</v>
      </c>
      <c r="D623" s="86" t="s">
        <v>272</v>
      </c>
      <c r="E623" s="86" t="s">
        <v>37</v>
      </c>
      <c r="F623" s="86" t="s">
        <v>429</v>
      </c>
      <c r="G623" s="86" t="s">
        <v>936</v>
      </c>
      <c r="H623" s="83">
        <v>3</v>
      </c>
      <c r="I623" s="83" t="s">
        <v>988</v>
      </c>
      <c r="J623" s="83">
        <v>30</v>
      </c>
      <c r="K623" s="82" t="s">
        <v>1731</v>
      </c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>
        <v>30</v>
      </c>
      <c r="AO623" s="82"/>
      <c r="AP623" s="82">
        <v>30</v>
      </c>
      <c r="AQ623" s="82"/>
      <c r="AR623" s="82">
        <v>30</v>
      </c>
      <c r="AS623" s="82"/>
      <c r="AT623" s="82"/>
      <c r="AU623" s="82"/>
      <c r="AV623" s="82"/>
      <c r="AW623" s="82"/>
      <c r="AX623" s="82"/>
      <c r="AY623" s="82"/>
    </row>
    <row r="624" spans="1:51" ht="14.25" customHeight="1">
      <c r="A624" s="83">
        <v>610</v>
      </c>
      <c r="B624" s="84"/>
      <c r="C624" s="86" t="s">
        <v>1528</v>
      </c>
      <c r="D624" s="86" t="s">
        <v>1424</v>
      </c>
      <c r="E624" s="86" t="s">
        <v>37</v>
      </c>
      <c r="F624" s="86" t="s">
        <v>165</v>
      </c>
      <c r="G624" s="86" t="s">
        <v>1452</v>
      </c>
      <c r="H624" s="83">
        <v>1</v>
      </c>
      <c r="I624" s="83" t="s">
        <v>1498</v>
      </c>
      <c r="J624" s="83">
        <v>43</v>
      </c>
      <c r="K624" s="82" t="s">
        <v>1730</v>
      </c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>
        <v>43</v>
      </c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</row>
    <row r="625" spans="1:51" ht="14.25" customHeight="1">
      <c r="A625" s="83">
        <v>611</v>
      </c>
      <c r="B625" s="84"/>
      <c r="C625" s="86" t="s">
        <v>854</v>
      </c>
      <c r="D625" s="86" t="s">
        <v>274</v>
      </c>
      <c r="E625" s="86" t="s">
        <v>37</v>
      </c>
      <c r="F625" s="86" t="s">
        <v>165</v>
      </c>
      <c r="G625" s="86" t="s">
        <v>932</v>
      </c>
      <c r="H625" s="83">
        <v>1</v>
      </c>
      <c r="I625" s="83" t="s">
        <v>1606</v>
      </c>
      <c r="J625" s="83">
        <v>52</v>
      </c>
      <c r="K625" s="82" t="s">
        <v>1732</v>
      </c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>
        <v>52</v>
      </c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</row>
    <row r="626" spans="1:51" ht="14.25" customHeight="1">
      <c r="A626" s="83">
        <v>612</v>
      </c>
      <c r="B626" s="84"/>
      <c r="C626" s="86" t="s">
        <v>854</v>
      </c>
      <c r="D626" s="86" t="s">
        <v>275</v>
      </c>
      <c r="E626" s="86" t="s">
        <v>37</v>
      </c>
      <c r="F626" s="86" t="s">
        <v>85</v>
      </c>
      <c r="G626" s="86" t="s">
        <v>933</v>
      </c>
      <c r="H626" s="83">
        <v>2</v>
      </c>
      <c r="I626" s="83" t="s">
        <v>704</v>
      </c>
      <c r="J626" s="83">
        <v>48</v>
      </c>
      <c r="K626" s="82" t="s">
        <v>1732</v>
      </c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>
        <v>48</v>
      </c>
      <c r="AP626" s="82"/>
      <c r="AQ626" s="82">
        <v>48</v>
      </c>
      <c r="AR626" s="82"/>
      <c r="AS626" s="82"/>
      <c r="AT626" s="82"/>
      <c r="AU626" s="82"/>
      <c r="AV626" s="82"/>
      <c r="AW626" s="82"/>
      <c r="AX626" s="82"/>
      <c r="AY626" s="82"/>
    </row>
    <row r="627" spans="1:51" ht="14.25" customHeight="1">
      <c r="A627" s="83">
        <v>613</v>
      </c>
      <c r="B627" s="84"/>
      <c r="C627" s="86" t="s">
        <v>1233</v>
      </c>
      <c r="D627" s="86" t="s">
        <v>1242</v>
      </c>
      <c r="E627" s="86" t="s">
        <v>37</v>
      </c>
      <c r="F627" s="86" t="s">
        <v>85</v>
      </c>
      <c r="G627" s="86" t="s">
        <v>1294</v>
      </c>
      <c r="H627" s="83">
        <v>2</v>
      </c>
      <c r="I627" s="83" t="s">
        <v>1345</v>
      </c>
      <c r="J627" s="83">
        <v>45</v>
      </c>
      <c r="K627" s="82" t="s">
        <v>1726</v>
      </c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>
        <v>54</v>
      </c>
      <c r="AQ627" s="82"/>
      <c r="AR627" s="82">
        <v>54</v>
      </c>
      <c r="AS627" s="82"/>
      <c r="AT627" s="82"/>
      <c r="AU627" s="82"/>
      <c r="AV627" s="82"/>
      <c r="AW627" s="82"/>
      <c r="AX627" s="82"/>
      <c r="AY627" s="82"/>
    </row>
    <row r="628" spans="1:51" ht="14.25" customHeight="1">
      <c r="A628" s="83">
        <v>614</v>
      </c>
      <c r="B628" s="84"/>
      <c r="C628" s="86" t="s">
        <v>1528</v>
      </c>
      <c r="D628" s="86" t="s">
        <v>1424</v>
      </c>
      <c r="E628" s="86" t="s">
        <v>37</v>
      </c>
      <c r="F628" s="86" t="s">
        <v>429</v>
      </c>
      <c r="G628" s="86" t="s">
        <v>1452</v>
      </c>
      <c r="H628" s="83">
        <v>1</v>
      </c>
      <c r="I628" s="83" t="s">
        <v>1499</v>
      </c>
      <c r="J628" s="83">
        <v>43</v>
      </c>
      <c r="K628" s="82" t="s">
        <v>1725</v>
      </c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>
        <v>43</v>
      </c>
      <c r="AQ628" s="82"/>
      <c r="AR628" s="82"/>
      <c r="AS628" s="82"/>
      <c r="AT628" s="82"/>
      <c r="AU628" s="82"/>
      <c r="AV628" s="82"/>
      <c r="AW628" s="82"/>
      <c r="AX628" s="82"/>
      <c r="AY628" s="82"/>
    </row>
    <row r="629" spans="1:51" ht="14.25" customHeight="1">
      <c r="A629" s="83">
        <v>615</v>
      </c>
      <c r="B629" s="84"/>
      <c r="C629" s="86" t="s">
        <v>854</v>
      </c>
      <c r="D629" s="86" t="s">
        <v>274</v>
      </c>
      <c r="E629" s="86" t="s">
        <v>37</v>
      </c>
      <c r="F629" s="86" t="s">
        <v>429</v>
      </c>
      <c r="G629" s="86" t="s">
        <v>936</v>
      </c>
      <c r="H629" s="83">
        <v>3</v>
      </c>
      <c r="I629" s="83" t="s">
        <v>767</v>
      </c>
      <c r="J629" s="83">
        <v>52</v>
      </c>
      <c r="K629" s="82" t="s">
        <v>1753</v>
      </c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>
        <v>52</v>
      </c>
      <c r="AR629" s="82"/>
      <c r="AS629" s="82">
        <v>52</v>
      </c>
      <c r="AT629" s="82"/>
      <c r="AU629" s="82">
        <v>52</v>
      </c>
      <c r="AV629" s="82"/>
      <c r="AW629" s="82"/>
      <c r="AX629" s="82"/>
      <c r="AY629" s="82"/>
    </row>
    <row r="630" spans="1:51" ht="14.25" customHeight="1">
      <c r="A630" s="83">
        <v>616</v>
      </c>
      <c r="B630" s="84"/>
      <c r="C630" s="86" t="s">
        <v>854</v>
      </c>
      <c r="D630" s="86" t="s">
        <v>871</v>
      </c>
      <c r="E630" s="86" t="s">
        <v>37</v>
      </c>
      <c r="F630" s="86" t="s">
        <v>165</v>
      </c>
      <c r="G630" s="86" t="s">
        <v>938</v>
      </c>
      <c r="H630" s="83">
        <v>2</v>
      </c>
      <c r="I630" s="83" t="s">
        <v>992</v>
      </c>
      <c r="J630" s="83">
        <v>32</v>
      </c>
      <c r="K630" s="82" t="s">
        <v>1734</v>
      </c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>
        <v>32</v>
      </c>
      <c r="AS630" s="82"/>
      <c r="AT630" s="82">
        <v>32</v>
      </c>
      <c r="AU630" s="82"/>
      <c r="AV630" s="82"/>
      <c r="AW630" s="82"/>
      <c r="AX630" s="82"/>
      <c r="AY630" s="82"/>
    </row>
    <row r="631" spans="1:51" ht="14.25" customHeight="1">
      <c r="A631" s="83">
        <v>617</v>
      </c>
      <c r="B631" s="84"/>
      <c r="C631" s="86" t="s">
        <v>854</v>
      </c>
      <c r="D631" s="86" t="s">
        <v>876</v>
      </c>
      <c r="E631" s="86" t="s">
        <v>37</v>
      </c>
      <c r="F631" s="86" t="s">
        <v>165</v>
      </c>
      <c r="G631" s="86" t="s">
        <v>938</v>
      </c>
      <c r="H631" s="83">
        <v>2</v>
      </c>
      <c r="I631" s="83" t="s">
        <v>989</v>
      </c>
      <c r="J631" s="83">
        <v>32</v>
      </c>
      <c r="K631" s="82" t="s">
        <v>1735</v>
      </c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>
        <v>32</v>
      </c>
      <c r="AT631" s="82"/>
      <c r="AU631" s="82">
        <v>32</v>
      </c>
      <c r="AV631" s="82"/>
      <c r="AW631" s="82"/>
      <c r="AX631" s="82"/>
      <c r="AY631" s="82"/>
    </row>
    <row r="632" spans="1:51" ht="14.25" customHeight="1">
      <c r="A632" s="83">
        <v>618</v>
      </c>
      <c r="B632" s="84"/>
      <c r="C632" s="86" t="s">
        <v>1528</v>
      </c>
      <c r="D632" s="86" t="s">
        <v>1422</v>
      </c>
      <c r="E632" s="86" t="s">
        <v>37</v>
      </c>
      <c r="F632" s="86" t="s">
        <v>429</v>
      </c>
      <c r="G632" s="86" t="s">
        <v>1452</v>
      </c>
      <c r="H632" s="83">
        <v>1</v>
      </c>
      <c r="I632" s="83" t="s">
        <v>1501</v>
      </c>
      <c r="J632" s="83">
        <v>39</v>
      </c>
      <c r="K632" s="82" t="s">
        <v>1757</v>
      </c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>
        <v>39</v>
      </c>
      <c r="AU632" s="82"/>
      <c r="AV632" s="82"/>
      <c r="AW632" s="82"/>
      <c r="AX632" s="82"/>
      <c r="AY632" s="82"/>
    </row>
    <row r="633" spans="1:51" ht="14.25" customHeight="1">
      <c r="A633" s="102" t="s">
        <v>1768</v>
      </c>
      <c r="B633" s="102"/>
      <c r="C633" s="102"/>
      <c r="D633" s="102"/>
      <c r="E633" s="102"/>
      <c r="F633" s="102"/>
      <c r="G633" s="102"/>
      <c r="H633" s="102"/>
      <c r="I633" s="83"/>
      <c r="J633" s="82">
        <f>SUM(J606:J632)</f>
        <v>1095</v>
      </c>
      <c r="K633" s="83">
        <f t="shared" ref="K633:AY633" si="11">SUM(K606:K632)</f>
        <v>0</v>
      </c>
      <c r="L633" s="83">
        <f t="shared" si="11"/>
        <v>26.4</v>
      </c>
      <c r="M633" s="83">
        <f t="shared" si="11"/>
        <v>0</v>
      </c>
      <c r="N633" s="83">
        <f t="shared" si="11"/>
        <v>26.4</v>
      </c>
      <c r="O633" s="83">
        <f t="shared" si="11"/>
        <v>0</v>
      </c>
      <c r="P633" s="83">
        <f t="shared" si="11"/>
        <v>33</v>
      </c>
      <c r="Q633" s="83">
        <f t="shared" si="11"/>
        <v>0</v>
      </c>
      <c r="R633" s="83">
        <f t="shared" si="11"/>
        <v>82</v>
      </c>
      <c r="S633" s="83">
        <f t="shared" si="11"/>
        <v>30</v>
      </c>
      <c r="T633" s="83">
        <f t="shared" si="11"/>
        <v>49</v>
      </c>
      <c r="U633" s="83">
        <f t="shared" si="11"/>
        <v>27.2</v>
      </c>
      <c r="V633" s="83">
        <f t="shared" si="11"/>
        <v>49</v>
      </c>
      <c r="W633" s="83">
        <f t="shared" si="11"/>
        <v>27.2</v>
      </c>
      <c r="X633" s="83">
        <f t="shared" si="11"/>
        <v>34</v>
      </c>
      <c r="Y633" s="83">
        <f t="shared" si="11"/>
        <v>43</v>
      </c>
      <c r="Z633" s="83">
        <f t="shared" si="11"/>
        <v>34</v>
      </c>
      <c r="AA633" s="83">
        <f t="shared" si="11"/>
        <v>43</v>
      </c>
      <c r="AB633" s="83">
        <f t="shared" si="11"/>
        <v>28</v>
      </c>
      <c r="AC633" s="83">
        <f t="shared" si="11"/>
        <v>43</v>
      </c>
      <c r="AD633" s="83">
        <f t="shared" si="11"/>
        <v>28</v>
      </c>
      <c r="AE633" s="83">
        <f t="shared" si="11"/>
        <v>54</v>
      </c>
      <c r="AF633" s="83">
        <f t="shared" si="11"/>
        <v>64</v>
      </c>
      <c r="AG633" s="83">
        <f t="shared" si="11"/>
        <v>55</v>
      </c>
      <c r="AH633" s="83">
        <f t="shared" si="11"/>
        <v>64</v>
      </c>
      <c r="AI633" s="83">
        <f t="shared" si="11"/>
        <v>145</v>
      </c>
      <c r="AJ633" s="83">
        <f t="shared" si="11"/>
        <v>127</v>
      </c>
      <c r="AK633" s="83">
        <f t="shared" si="11"/>
        <v>55</v>
      </c>
      <c r="AL633" s="83">
        <f t="shared" si="11"/>
        <v>127</v>
      </c>
      <c r="AM633" s="83">
        <f t="shared" si="11"/>
        <v>55</v>
      </c>
      <c r="AN633" s="83">
        <f t="shared" si="11"/>
        <v>127</v>
      </c>
      <c r="AO633" s="83">
        <f t="shared" si="11"/>
        <v>100</v>
      </c>
      <c r="AP633" s="83">
        <f t="shared" si="11"/>
        <v>127</v>
      </c>
      <c r="AQ633" s="83">
        <f t="shared" si="11"/>
        <v>100</v>
      </c>
      <c r="AR633" s="83">
        <f t="shared" si="11"/>
        <v>116</v>
      </c>
      <c r="AS633" s="83">
        <f t="shared" si="11"/>
        <v>84</v>
      </c>
      <c r="AT633" s="83">
        <f t="shared" si="11"/>
        <v>71</v>
      </c>
      <c r="AU633" s="83">
        <f t="shared" si="11"/>
        <v>84</v>
      </c>
      <c r="AV633" s="83">
        <f t="shared" si="11"/>
        <v>0</v>
      </c>
      <c r="AW633" s="83">
        <f t="shared" si="11"/>
        <v>0</v>
      </c>
      <c r="AX633" s="83">
        <f t="shared" si="11"/>
        <v>0</v>
      </c>
      <c r="AY633" s="83">
        <f t="shared" si="11"/>
        <v>0</v>
      </c>
    </row>
    <row r="634" spans="1:51" ht="14.25" customHeight="1">
      <c r="A634" s="83">
        <v>619</v>
      </c>
      <c r="B634" s="84"/>
      <c r="C634" s="86" t="s">
        <v>854</v>
      </c>
      <c r="D634" s="86" t="s">
        <v>855</v>
      </c>
      <c r="E634" s="86" t="s">
        <v>39</v>
      </c>
      <c r="F634" s="86" t="s">
        <v>82</v>
      </c>
      <c r="G634" s="86" t="s">
        <v>162</v>
      </c>
      <c r="H634" s="83">
        <v>1</v>
      </c>
      <c r="I634" s="83" t="s">
        <v>969</v>
      </c>
      <c r="J634" s="83">
        <v>50</v>
      </c>
      <c r="K634" s="82" t="s">
        <v>1718</v>
      </c>
      <c r="L634" s="82">
        <v>30</v>
      </c>
      <c r="M634" s="82">
        <v>30</v>
      </c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</row>
    <row r="635" spans="1:51" ht="14.25" customHeight="1">
      <c r="A635" s="83">
        <v>620</v>
      </c>
      <c r="B635" s="84"/>
      <c r="C635" s="86" t="s">
        <v>854</v>
      </c>
      <c r="D635" s="86" t="s">
        <v>365</v>
      </c>
      <c r="E635" s="86" t="s">
        <v>39</v>
      </c>
      <c r="F635" s="86" t="s">
        <v>170</v>
      </c>
      <c r="G635" s="86" t="s">
        <v>162</v>
      </c>
      <c r="H635" s="83">
        <v>1</v>
      </c>
      <c r="I635" s="83" t="s">
        <v>969</v>
      </c>
      <c r="J635" s="83">
        <v>56</v>
      </c>
      <c r="K635" s="82" t="s">
        <v>1718</v>
      </c>
      <c r="L635" s="82">
        <v>33.6</v>
      </c>
      <c r="M635" s="82">
        <v>33.6</v>
      </c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</row>
    <row r="636" spans="1:51" ht="14.25" customHeight="1">
      <c r="A636" s="83">
        <v>621</v>
      </c>
      <c r="B636" s="84"/>
      <c r="C636" s="86" t="s">
        <v>455</v>
      </c>
      <c r="D636" s="86" t="s">
        <v>523</v>
      </c>
      <c r="E636" s="86" t="s">
        <v>39</v>
      </c>
      <c r="F636" s="86" t="s">
        <v>169</v>
      </c>
      <c r="G636" s="86" t="s">
        <v>625</v>
      </c>
      <c r="H636" s="83">
        <v>2</v>
      </c>
      <c r="I636" s="83" t="s">
        <v>1519</v>
      </c>
      <c r="J636" s="83">
        <v>45</v>
      </c>
      <c r="K636" s="82" t="s">
        <v>1718</v>
      </c>
      <c r="L636" s="82">
        <v>45</v>
      </c>
      <c r="M636" s="82"/>
      <c r="N636" s="82"/>
      <c r="O636" s="82">
        <v>45</v>
      </c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</row>
    <row r="637" spans="1:51" ht="14.25" customHeight="1">
      <c r="A637" s="83">
        <v>622</v>
      </c>
      <c r="B637" s="84"/>
      <c r="C637" s="86" t="s">
        <v>455</v>
      </c>
      <c r="D637" s="86" t="s">
        <v>524</v>
      </c>
      <c r="E637" s="86" t="s">
        <v>39</v>
      </c>
      <c r="F637" s="86" t="s">
        <v>169</v>
      </c>
      <c r="G637" s="86" t="s">
        <v>625</v>
      </c>
      <c r="H637" s="83">
        <v>2</v>
      </c>
      <c r="I637" s="83" t="s">
        <v>768</v>
      </c>
      <c r="J637" s="83">
        <v>43</v>
      </c>
      <c r="K637" s="82" t="s">
        <v>1720</v>
      </c>
      <c r="L637" s="82"/>
      <c r="M637" s="82">
        <v>42</v>
      </c>
      <c r="N637" s="82">
        <v>43</v>
      </c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</row>
    <row r="638" spans="1:51" ht="14.25" customHeight="1">
      <c r="A638" s="83">
        <v>623</v>
      </c>
      <c r="B638" s="84"/>
      <c r="C638" s="86" t="s">
        <v>171</v>
      </c>
      <c r="D638" s="86" t="s">
        <v>1038</v>
      </c>
      <c r="E638" s="86" t="s">
        <v>39</v>
      </c>
      <c r="F638" s="86" t="s">
        <v>82</v>
      </c>
      <c r="G638" s="86" t="s">
        <v>1088</v>
      </c>
      <c r="H638" s="83">
        <v>12</v>
      </c>
      <c r="I638" s="83" t="s">
        <v>1184</v>
      </c>
      <c r="J638" s="83">
        <v>49</v>
      </c>
      <c r="K638" s="82" t="s">
        <v>1754</v>
      </c>
      <c r="L638" s="82"/>
      <c r="M638" s="82"/>
      <c r="N638" s="82">
        <v>9.8000000000000007</v>
      </c>
      <c r="O638" s="82"/>
      <c r="P638" s="82">
        <v>9.8000000000000007</v>
      </c>
      <c r="Q638" s="82"/>
      <c r="R638" s="82">
        <v>9.8000000000000007</v>
      </c>
      <c r="S638" s="82"/>
      <c r="T638" s="82">
        <v>9.8000000000000007</v>
      </c>
      <c r="U638" s="82"/>
      <c r="V638" s="82">
        <v>9.8000000000000007</v>
      </c>
      <c r="W638" s="82"/>
      <c r="X638" s="82">
        <v>9.8000000000000007</v>
      </c>
      <c r="Y638" s="82"/>
      <c r="Z638" s="82">
        <v>9.8000000000000007</v>
      </c>
      <c r="AA638" s="82"/>
      <c r="AB638" s="82">
        <v>9.8000000000000007</v>
      </c>
      <c r="AC638" s="82"/>
      <c r="AD638" s="82">
        <v>9.8000000000000007</v>
      </c>
      <c r="AE638" s="82"/>
      <c r="AF638" s="82">
        <v>9.8000000000000007</v>
      </c>
      <c r="AG638" s="82"/>
      <c r="AH638" s="82">
        <v>9.8000000000000007</v>
      </c>
      <c r="AI638" s="82"/>
      <c r="AJ638" s="82">
        <v>9.8000000000000007</v>
      </c>
      <c r="AK638" s="82"/>
      <c r="AL638" s="82">
        <v>9.8000000000000007</v>
      </c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</row>
    <row r="639" spans="1:51" ht="14.25" customHeight="1">
      <c r="A639" s="83">
        <v>624</v>
      </c>
      <c r="B639" s="84"/>
      <c r="C639" s="86" t="s">
        <v>171</v>
      </c>
      <c r="D639" s="86" t="s">
        <v>1040</v>
      </c>
      <c r="E639" s="86" t="s">
        <v>39</v>
      </c>
      <c r="F639" s="86" t="s">
        <v>82</v>
      </c>
      <c r="G639" s="86" t="s">
        <v>1088</v>
      </c>
      <c r="H639" s="83">
        <v>12</v>
      </c>
      <c r="I639" s="83" t="s">
        <v>1186</v>
      </c>
      <c r="J639" s="83">
        <v>48</v>
      </c>
      <c r="K639" s="82" t="s">
        <v>1754</v>
      </c>
      <c r="L639" s="82"/>
      <c r="M639" s="82"/>
      <c r="N639" s="82">
        <v>9.6</v>
      </c>
      <c r="O639" s="82"/>
      <c r="P639" s="82">
        <v>9.6</v>
      </c>
      <c r="Q639" s="82"/>
      <c r="R639" s="82">
        <v>9.6</v>
      </c>
      <c r="S639" s="82"/>
      <c r="T639" s="82">
        <v>9.6</v>
      </c>
      <c r="U639" s="82"/>
      <c r="V639" s="82">
        <v>9.6</v>
      </c>
      <c r="W639" s="82"/>
      <c r="X639" s="82">
        <v>9.6</v>
      </c>
      <c r="Y639" s="82"/>
      <c r="Z639" s="82">
        <v>9.6</v>
      </c>
      <c r="AA639" s="82"/>
      <c r="AB639" s="82">
        <v>9.6</v>
      </c>
      <c r="AC639" s="82"/>
      <c r="AD639" s="82">
        <v>9.6</v>
      </c>
      <c r="AE639" s="82"/>
      <c r="AF639" s="82">
        <v>9.6</v>
      </c>
      <c r="AG639" s="82"/>
      <c r="AH639" s="82">
        <v>9.6</v>
      </c>
      <c r="AI639" s="82"/>
      <c r="AJ639" s="82">
        <v>9.6</v>
      </c>
      <c r="AK639" s="82"/>
      <c r="AL639" s="82">
        <v>9.6</v>
      </c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</row>
    <row r="640" spans="1:51" ht="14.25" customHeight="1">
      <c r="A640" s="83">
        <v>625</v>
      </c>
      <c r="B640" s="84"/>
      <c r="C640" s="86" t="s">
        <v>171</v>
      </c>
      <c r="D640" s="86" t="s">
        <v>403</v>
      </c>
      <c r="E640" s="86" t="s">
        <v>39</v>
      </c>
      <c r="F640" s="86" t="s">
        <v>170</v>
      </c>
      <c r="G640" s="86" t="s">
        <v>1091</v>
      </c>
      <c r="H640" s="83">
        <v>12</v>
      </c>
      <c r="I640" s="83" t="s">
        <v>1185</v>
      </c>
      <c r="J640" s="83">
        <v>40</v>
      </c>
      <c r="K640" s="82" t="s">
        <v>1754</v>
      </c>
      <c r="L640" s="82"/>
      <c r="M640" s="82"/>
      <c r="N640" s="82">
        <v>8</v>
      </c>
      <c r="O640" s="82"/>
      <c r="P640" s="82">
        <v>8</v>
      </c>
      <c r="Q640" s="82"/>
      <c r="R640" s="82">
        <v>8</v>
      </c>
      <c r="S640" s="82"/>
      <c r="T640" s="82">
        <v>8</v>
      </c>
      <c r="U640" s="82"/>
      <c r="V640" s="82">
        <v>8</v>
      </c>
      <c r="W640" s="82"/>
      <c r="X640" s="82">
        <v>8</v>
      </c>
      <c r="Y640" s="82"/>
      <c r="Z640" s="82">
        <v>8</v>
      </c>
      <c r="AA640" s="82"/>
      <c r="AB640" s="82">
        <v>8</v>
      </c>
      <c r="AC640" s="82"/>
      <c r="AD640" s="82">
        <v>8</v>
      </c>
      <c r="AE640" s="82"/>
      <c r="AF640" s="82">
        <v>8</v>
      </c>
      <c r="AG640" s="82"/>
      <c r="AH640" s="82">
        <v>8</v>
      </c>
      <c r="AI640" s="82"/>
      <c r="AJ640" s="82">
        <v>8</v>
      </c>
      <c r="AK640" s="82"/>
      <c r="AL640" s="82">
        <v>8</v>
      </c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</row>
    <row r="641" spans="1:51" ht="14.25" customHeight="1">
      <c r="A641" s="83">
        <v>626</v>
      </c>
      <c r="B641" s="84"/>
      <c r="C641" s="86" t="s">
        <v>171</v>
      </c>
      <c r="D641" s="86" t="s">
        <v>404</v>
      </c>
      <c r="E641" s="86" t="s">
        <v>39</v>
      </c>
      <c r="F641" s="86" t="s">
        <v>170</v>
      </c>
      <c r="G641" s="86" t="s">
        <v>1091</v>
      </c>
      <c r="H641" s="83">
        <v>12</v>
      </c>
      <c r="I641" s="83" t="s">
        <v>1186</v>
      </c>
      <c r="J641" s="83">
        <v>36</v>
      </c>
      <c r="K641" s="82" t="s">
        <v>1754</v>
      </c>
      <c r="L641" s="82"/>
      <c r="M641" s="82"/>
      <c r="N641" s="82">
        <v>7.2</v>
      </c>
      <c r="O641" s="82"/>
      <c r="P641" s="82">
        <v>7.2</v>
      </c>
      <c r="Q641" s="82"/>
      <c r="R641" s="82">
        <v>7.2</v>
      </c>
      <c r="S641" s="82"/>
      <c r="T641" s="82">
        <v>7.2</v>
      </c>
      <c r="U641" s="82"/>
      <c r="V641" s="82">
        <v>7.2</v>
      </c>
      <c r="W641" s="82"/>
      <c r="X641" s="82">
        <v>7.2</v>
      </c>
      <c r="Y641" s="82"/>
      <c r="Z641" s="82">
        <v>7.2</v>
      </c>
      <c r="AA641" s="82"/>
      <c r="AB641" s="82">
        <v>7.2</v>
      </c>
      <c r="AC641" s="82"/>
      <c r="AD641" s="82">
        <v>7.2</v>
      </c>
      <c r="AE641" s="82"/>
      <c r="AF641" s="82">
        <v>7.2</v>
      </c>
      <c r="AG641" s="82"/>
      <c r="AH641" s="82">
        <v>7.2</v>
      </c>
      <c r="AI641" s="82"/>
      <c r="AJ641" s="82">
        <v>7.2</v>
      </c>
      <c r="AK641" s="82"/>
      <c r="AL641" s="82">
        <v>7.2</v>
      </c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</row>
    <row r="642" spans="1:51" ht="14.25" customHeight="1">
      <c r="A642" s="83">
        <v>627</v>
      </c>
      <c r="B642" s="84"/>
      <c r="C642" s="86" t="s">
        <v>171</v>
      </c>
      <c r="D642" s="86" t="s">
        <v>363</v>
      </c>
      <c r="E642" s="86" t="s">
        <v>39</v>
      </c>
      <c r="F642" s="86" t="s">
        <v>170</v>
      </c>
      <c r="G642" s="86" t="s">
        <v>1091</v>
      </c>
      <c r="H642" s="83">
        <v>12</v>
      </c>
      <c r="I642" s="83" t="s">
        <v>1189</v>
      </c>
      <c r="J642" s="83">
        <v>39</v>
      </c>
      <c r="K642" s="82" t="s">
        <v>1754</v>
      </c>
      <c r="L642" s="82"/>
      <c r="M642" s="82"/>
      <c r="N642" s="82">
        <v>7.8</v>
      </c>
      <c r="O642" s="82"/>
      <c r="P642" s="82">
        <v>7.8</v>
      </c>
      <c r="Q642" s="82"/>
      <c r="R642" s="82">
        <v>7.8</v>
      </c>
      <c r="S642" s="82"/>
      <c r="T642" s="82">
        <v>7.8</v>
      </c>
      <c r="U642" s="82"/>
      <c r="V642" s="82">
        <v>7.8</v>
      </c>
      <c r="W642" s="82"/>
      <c r="X642" s="82">
        <v>7.8</v>
      </c>
      <c r="Y642" s="82"/>
      <c r="Z642" s="82">
        <v>7.8</v>
      </c>
      <c r="AA642" s="82"/>
      <c r="AB642" s="82">
        <v>7.8</v>
      </c>
      <c r="AC642" s="82"/>
      <c r="AD642" s="82">
        <v>7.8</v>
      </c>
      <c r="AE642" s="82"/>
      <c r="AF642" s="82">
        <v>7.8</v>
      </c>
      <c r="AG642" s="82"/>
      <c r="AH642" s="82">
        <v>7.8</v>
      </c>
      <c r="AI642" s="82"/>
      <c r="AJ642" s="82">
        <v>7.8</v>
      </c>
      <c r="AK642" s="82"/>
      <c r="AL642" s="82">
        <v>7.8</v>
      </c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</row>
    <row r="643" spans="1:51" ht="14.25" customHeight="1">
      <c r="A643" s="83">
        <v>628</v>
      </c>
      <c r="B643" s="84"/>
      <c r="C643" s="86" t="s">
        <v>171</v>
      </c>
      <c r="D643" s="86" t="s">
        <v>405</v>
      </c>
      <c r="E643" s="86" t="s">
        <v>39</v>
      </c>
      <c r="F643" s="86" t="s">
        <v>170</v>
      </c>
      <c r="G643" s="86" t="s">
        <v>1091</v>
      </c>
      <c r="H643" s="83">
        <v>12</v>
      </c>
      <c r="I643" s="83" t="s">
        <v>1190</v>
      </c>
      <c r="J643" s="83">
        <v>48</v>
      </c>
      <c r="K643" s="82" t="s">
        <v>1754</v>
      </c>
      <c r="L643" s="82"/>
      <c r="M643" s="82"/>
      <c r="N643" s="82">
        <v>9.6</v>
      </c>
      <c r="O643" s="82"/>
      <c r="P643" s="82">
        <v>9.6</v>
      </c>
      <c r="Q643" s="82"/>
      <c r="R643" s="82">
        <v>9.6</v>
      </c>
      <c r="S643" s="82"/>
      <c r="T643" s="82">
        <v>9.6</v>
      </c>
      <c r="U643" s="82"/>
      <c r="V643" s="82">
        <v>9.6</v>
      </c>
      <c r="W643" s="82"/>
      <c r="X643" s="82">
        <v>9.6</v>
      </c>
      <c r="Y643" s="82"/>
      <c r="Z643" s="82">
        <v>9.6</v>
      </c>
      <c r="AA643" s="82"/>
      <c r="AB643" s="82">
        <v>9.6</v>
      </c>
      <c r="AC643" s="82"/>
      <c r="AD643" s="82">
        <v>9.6</v>
      </c>
      <c r="AE643" s="82"/>
      <c r="AF643" s="82">
        <v>9.6</v>
      </c>
      <c r="AG643" s="82"/>
      <c r="AH643" s="82">
        <v>9.6</v>
      </c>
      <c r="AI643" s="82"/>
      <c r="AJ643" s="82">
        <v>9.6</v>
      </c>
      <c r="AK643" s="82"/>
      <c r="AL643" s="82">
        <v>9.6</v>
      </c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</row>
    <row r="644" spans="1:51" ht="14.25" customHeight="1">
      <c r="A644" s="83">
        <v>629</v>
      </c>
      <c r="B644" s="84"/>
      <c r="C644" s="86" t="s">
        <v>1528</v>
      </c>
      <c r="D644" s="86" t="s">
        <v>1427</v>
      </c>
      <c r="E644" s="86" t="s">
        <v>39</v>
      </c>
      <c r="F644" s="86" t="s">
        <v>1458</v>
      </c>
      <c r="G644" s="86" t="s">
        <v>1459</v>
      </c>
      <c r="H644" s="83">
        <v>15</v>
      </c>
      <c r="I644" s="83" t="s">
        <v>1504</v>
      </c>
      <c r="J644" s="83">
        <v>8</v>
      </c>
      <c r="K644" s="82" t="s">
        <v>1754</v>
      </c>
      <c r="L644" s="82"/>
      <c r="M644" s="82"/>
      <c r="N644" s="82">
        <v>1.6</v>
      </c>
      <c r="O644" s="82"/>
      <c r="P644" s="82">
        <v>1.6</v>
      </c>
      <c r="Q644" s="82"/>
      <c r="R644" s="82">
        <v>1.6</v>
      </c>
      <c r="S644" s="82"/>
      <c r="T644" s="82">
        <v>1.6</v>
      </c>
      <c r="U644" s="82"/>
      <c r="V644" s="82">
        <v>1.6</v>
      </c>
      <c r="W644" s="82"/>
      <c r="X644" s="82">
        <v>1.6</v>
      </c>
      <c r="Y644" s="82"/>
      <c r="Z644" s="82">
        <v>1.6</v>
      </c>
      <c r="AA644" s="82"/>
      <c r="AB644" s="82">
        <v>1.6</v>
      </c>
      <c r="AC644" s="82"/>
      <c r="AD644" s="82">
        <v>1.6</v>
      </c>
      <c r="AE644" s="82"/>
      <c r="AF644" s="82">
        <v>1.6</v>
      </c>
      <c r="AG644" s="82"/>
      <c r="AH644" s="82">
        <v>1.6</v>
      </c>
      <c r="AI644" s="82"/>
      <c r="AJ644" s="82">
        <v>1.6</v>
      </c>
      <c r="AK644" s="82"/>
      <c r="AL644" s="82">
        <v>1.6</v>
      </c>
      <c r="AM644" s="82"/>
      <c r="AN644" s="82">
        <v>1.6</v>
      </c>
      <c r="AO644" s="82"/>
      <c r="AP644" s="82">
        <v>1.6</v>
      </c>
      <c r="AQ644" s="82"/>
      <c r="AR644" s="82">
        <v>1.6</v>
      </c>
      <c r="AS644" s="82"/>
      <c r="AT644" s="82"/>
      <c r="AU644" s="82"/>
      <c r="AV644" s="82"/>
      <c r="AW644" s="82"/>
      <c r="AX644" s="82"/>
      <c r="AY644" s="82"/>
    </row>
    <row r="645" spans="1:51" ht="14.25" customHeight="1">
      <c r="A645" s="83">
        <v>630</v>
      </c>
      <c r="B645" s="84"/>
      <c r="C645" s="86" t="s">
        <v>1528</v>
      </c>
      <c r="D645" s="86" t="s">
        <v>1428</v>
      </c>
      <c r="E645" s="86" t="s">
        <v>39</v>
      </c>
      <c r="F645" s="86" t="s">
        <v>1458</v>
      </c>
      <c r="G645" s="86" t="s">
        <v>1460</v>
      </c>
      <c r="H645" s="83">
        <v>15</v>
      </c>
      <c r="I645" s="83" t="s">
        <v>1505</v>
      </c>
      <c r="J645" s="83">
        <v>33</v>
      </c>
      <c r="K645" s="82" t="s">
        <v>1754</v>
      </c>
      <c r="L645" s="82"/>
      <c r="M645" s="82"/>
      <c r="N645" s="82">
        <v>6.6</v>
      </c>
      <c r="O645" s="82"/>
      <c r="P645" s="82">
        <v>6.6</v>
      </c>
      <c r="Q645" s="82"/>
      <c r="R645" s="82">
        <v>6.6</v>
      </c>
      <c r="S645" s="82"/>
      <c r="T645" s="82">
        <v>6.6</v>
      </c>
      <c r="U645" s="82"/>
      <c r="V645" s="82">
        <v>6.6</v>
      </c>
      <c r="W645" s="82"/>
      <c r="X645" s="82">
        <v>6.6</v>
      </c>
      <c r="Y645" s="82"/>
      <c r="Z645" s="82">
        <v>6.6</v>
      </c>
      <c r="AA645" s="82"/>
      <c r="AB645" s="82">
        <v>6.6</v>
      </c>
      <c r="AC645" s="82"/>
      <c r="AD645" s="82">
        <v>6.6</v>
      </c>
      <c r="AE645" s="82"/>
      <c r="AF645" s="82">
        <v>6.6</v>
      </c>
      <c r="AG645" s="82"/>
      <c r="AH645" s="82">
        <v>6.6</v>
      </c>
      <c r="AI645" s="82"/>
      <c r="AJ645" s="82">
        <v>6.6</v>
      </c>
      <c r="AK645" s="82"/>
      <c r="AL645" s="82">
        <v>6.6</v>
      </c>
      <c r="AM645" s="82"/>
      <c r="AN645" s="82">
        <v>6.6</v>
      </c>
      <c r="AO645" s="82"/>
      <c r="AP645" s="82">
        <v>6.6</v>
      </c>
      <c r="AQ645" s="82"/>
      <c r="AR645" s="82">
        <v>6.6</v>
      </c>
      <c r="AS645" s="82"/>
      <c r="AT645" s="82"/>
      <c r="AU645" s="82"/>
      <c r="AV645" s="82"/>
      <c r="AW645" s="82"/>
      <c r="AX645" s="82"/>
      <c r="AY645" s="82"/>
    </row>
    <row r="646" spans="1:51" ht="14.25" customHeight="1">
      <c r="A646" s="83">
        <v>631</v>
      </c>
      <c r="B646" s="84"/>
      <c r="C646" s="86" t="s">
        <v>1528</v>
      </c>
      <c r="D646" s="86" t="s">
        <v>1429</v>
      </c>
      <c r="E646" s="86" t="s">
        <v>39</v>
      </c>
      <c r="F646" s="86" t="s">
        <v>1458</v>
      </c>
      <c r="G646" s="86" t="s">
        <v>1460</v>
      </c>
      <c r="H646" s="83">
        <v>15</v>
      </c>
      <c r="I646" s="83" t="s">
        <v>1506</v>
      </c>
      <c r="J646" s="83">
        <v>32</v>
      </c>
      <c r="K646" s="82" t="s">
        <v>1754</v>
      </c>
      <c r="L646" s="82"/>
      <c r="M646" s="82"/>
      <c r="N646" s="82">
        <v>6.4</v>
      </c>
      <c r="O646" s="82"/>
      <c r="P646" s="82">
        <v>6.4</v>
      </c>
      <c r="Q646" s="82"/>
      <c r="R646" s="82">
        <v>6.4</v>
      </c>
      <c r="S646" s="82"/>
      <c r="T646" s="82">
        <v>6.4</v>
      </c>
      <c r="U646" s="82"/>
      <c r="V646" s="82">
        <v>6.4</v>
      </c>
      <c r="W646" s="82"/>
      <c r="X646" s="82">
        <v>6.4</v>
      </c>
      <c r="Y646" s="82"/>
      <c r="Z646" s="82">
        <v>6.4</v>
      </c>
      <c r="AA646" s="82"/>
      <c r="AB646" s="82">
        <v>6.4</v>
      </c>
      <c r="AC646" s="82"/>
      <c r="AD646" s="82">
        <v>6.4</v>
      </c>
      <c r="AE646" s="82"/>
      <c r="AF646" s="82">
        <v>6.4</v>
      </c>
      <c r="AG646" s="82"/>
      <c r="AH646" s="82">
        <v>6.4</v>
      </c>
      <c r="AI646" s="82"/>
      <c r="AJ646" s="82">
        <v>6.4</v>
      </c>
      <c r="AK646" s="82"/>
      <c r="AL646" s="82">
        <v>6.4</v>
      </c>
      <c r="AM646" s="82"/>
      <c r="AN646" s="82">
        <v>6.4</v>
      </c>
      <c r="AO646" s="82"/>
      <c r="AP646" s="82">
        <v>6.4</v>
      </c>
      <c r="AQ646" s="82"/>
      <c r="AR646" s="82">
        <v>6.4</v>
      </c>
      <c r="AS646" s="82"/>
      <c r="AT646" s="82"/>
      <c r="AU646" s="82"/>
      <c r="AV646" s="82"/>
      <c r="AW646" s="82"/>
      <c r="AX646" s="82"/>
      <c r="AY646" s="82"/>
    </row>
    <row r="647" spans="1:51" ht="14.25" customHeight="1">
      <c r="A647" s="83">
        <v>632</v>
      </c>
      <c r="B647" s="84"/>
      <c r="C647" s="86" t="s">
        <v>1528</v>
      </c>
      <c r="D647" s="86" t="s">
        <v>1431</v>
      </c>
      <c r="E647" s="86" t="s">
        <v>39</v>
      </c>
      <c r="F647" s="86" t="s">
        <v>1461</v>
      </c>
      <c r="G647" s="86" t="s">
        <v>1465</v>
      </c>
      <c r="H647" s="83">
        <v>18</v>
      </c>
      <c r="I647" s="83" t="s">
        <v>1552</v>
      </c>
      <c r="J647" s="83">
        <v>42</v>
      </c>
      <c r="K647" s="82" t="s">
        <v>1754</v>
      </c>
      <c r="L647" s="82"/>
      <c r="M647" s="82"/>
      <c r="N647" s="82">
        <v>8.4</v>
      </c>
      <c r="O647" s="82"/>
      <c r="P647" s="82">
        <v>8.4</v>
      </c>
      <c r="Q647" s="82"/>
      <c r="R647" s="82">
        <v>8.4</v>
      </c>
      <c r="S647" s="82"/>
      <c r="T647" s="82">
        <v>8.4</v>
      </c>
      <c r="U647" s="82"/>
      <c r="V647" s="82">
        <v>8.4</v>
      </c>
      <c r="W647" s="82"/>
      <c r="X647" s="82">
        <v>8.4</v>
      </c>
      <c r="Y647" s="82"/>
      <c r="Z647" s="82">
        <v>8.4</v>
      </c>
      <c r="AA647" s="82"/>
      <c r="AB647" s="82">
        <v>8.4</v>
      </c>
      <c r="AC647" s="82"/>
      <c r="AD647" s="82">
        <v>8.4</v>
      </c>
      <c r="AE647" s="82"/>
      <c r="AF647" s="82">
        <v>8.4</v>
      </c>
      <c r="AG647" s="82"/>
      <c r="AH647" s="82">
        <v>8.4</v>
      </c>
      <c r="AI647" s="82"/>
      <c r="AJ647" s="82"/>
      <c r="AK647" s="82"/>
      <c r="AL647" s="82">
        <v>8.4</v>
      </c>
      <c r="AM647" s="82"/>
      <c r="AN647" s="82">
        <v>8.4</v>
      </c>
      <c r="AO647" s="82"/>
      <c r="AP647" s="82">
        <v>8.4</v>
      </c>
      <c r="AQ647" s="82"/>
      <c r="AR647" s="82">
        <v>8.4</v>
      </c>
      <c r="AS647" s="82"/>
      <c r="AT647" s="82">
        <v>8.4</v>
      </c>
      <c r="AU647" s="82"/>
      <c r="AV647" s="82">
        <v>8.4</v>
      </c>
      <c r="AW647" s="82"/>
      <c r="AX647" s="82"/>
      <c r="AY647" s="82"/>
    </row>
    <row r="648" spans="1:51" ht="14.25" customHeight="1">
      <c r="A648" s="83">
        <v>633</v>
      </c>
      <c r="B648" s="84"/>
      <c r="C648" s="86" t="s">
        <v>1528</v>
      </c>
      <c r="D648" s="86" t="s">
        <v>1432</v>
      </c>
      <c r="E648" s="86" t="s">
        <v>39</v>
      </c>
      <c r="F648" s="86" t="s">
        <v>1461</v>
      </c>
      <c r="G648" s="86" t="s">
        <v>1465</v>
      </c>
      <c r="H648" s="83">
        <v>18</v>
      </c>
      <c r="I648" s="83" t="s">
        <v>1553</v>
      </c>
      <c r="J648" s="83">
        <v>37</v>
      </c>
      <c r="K648" s="82" t="s">
        <v>1754</v>
      </c>
      <c r="L648" s="82"/>
      <c r="M648" s="82"/>
      <c r="N648" s="82">
        <v>7.4</v>
      </c>
      <c r="O648" s="82"/>
      <c r="P648" s="82">
        <v>7.4</v>
      </c>
      <c r="Q648" s="82"/>
      <c r="R648" s="82">
        <v>7.4</v>
      </c>
      <c r="S648" s="82"/>
      <c r="T648" s="82">
        <v>7.4</v>
      </c>
      <c r="U648" s="82"/>
      <c r="V648" s="82">
        <v>7.4</v>
      </c>
      <c r="W648" s="82"/>
      <c r="X648" s="82">
        <v>7.4</v>
      </c>
      <c r="Y648" s="82"/>
      <c r="Z648" s="82">
        <v>7.4</v>
      </c>
      <c r="AA648" s="82"/>
      <c r="AB648" s="82">
        <v>7.4</v>
      </c>
      <c r="AC648" s="82"/>
      <c r="AD648" s="82">
        <v>7.4</v>
      </c>
      <c r="AE648" s="82"/>
      <c r="AF648" s="82">
        <v>7.4</v>
      </c>
      <c r="AG648" s="82"/>
      <c r="AH648" s="82">
        <v>7.4</v>
      </c>
      <c r="AI648" s="82"/>
      <c r="AJ648" s="82"/>
      <c r="AK648" s="82"/>
      <c r="AL648" s="82">
        <v>7.4</v>
      </c>
      <c r="AM648" s="82"/>
      <c r="AN648" s="82">
        <v>7.4</v>
      </c>
      <c r="AO648" s="82"/>
      <c r="AP648" s="82">
        <v>7.4</v>
      </c>
      <c r="AQ648" s="82"/>
      <c r="AR648" s="82">
        <v>7.4</v>
      </c>
      <c r="AS648" s="82"/>
      <c r="AT648" s="82">
        <v>7.4</v>
      </c>
      <c r="AU648" s="82"/>
      <c r="AV648" s="82">
        <v>7.4</v>
      </c>
      <c r="AW648" s="82"/>
      <c r="AX648" s="82"/>
      <c r="AY648" s="82"/>
    </row>
    <row r="649" spans="1:51" ht="14.25" customHeight="1">
      <c r="A649" s="83">
        <v>634</v>
      </c>
      <c r="B649" s="84"/>
      <c r="C649" s="86" t="s">
        <v>1528</v>
      </c>
      <c r="D649" s="86" t="s">
        <v>1433</v>
      </c>
      <c r="E649" s="86" t="s">
        <v>39</v>
      </c>
      <c r="F649" s="86" t="s">
        <v>1461</v>
      </c>
      <c r="G649" s="86" t="s">
        <v>1465</v>
      </c>
      <c r="H649" s="83">
        <v>18</v>
      </c>
      <c r="I649" s="83" t="s">
        <v>1554</v>
      </c>
      <c r="J649" s="83">
        <v>38</v>
      </c>
      <c r="K649" s="82" t="s">
        <v>1754</v>
      </c>
      <c r="L649" s="82"/>
      <c r="M649" s="82"/>
      <c r="N649" s="82">
        <v>7.6</v>
      </c>
      <c r="O649" s="82"/>
      <c r="P649" s="82">
        <v>7.6</v>
      </c>
      <c r="Q649" s="82"/>
      <c r="R649" s="82">
        <v>7.6</v>
      </c>
      <c r="S649" s="82"/>
      <c r="T649" s="82">
        <v>7.6</v>
      </c>
      <c r="U649" s="82"/>
      <c r="V649" s="82">
        <v>7.6</v>
      </c>
      <c r="W649" s="82"/>
      <c r="X649" s="82">
        <v>7.6</v>
      </c>
      <c r="Y649" s="82"/>
      <c r="Z649" s="82">
        <v>7.6</v>
      </c>
      <c r="AA649" s="82"/>
      <c r="AB649" s="82">
        <v>7.6</v>
      </c>
      <c r="AC649" s="82"/>
      <c r="AD649" s="82">
        <v>7.6</v>
      </c>
      <c r="AE649" s="82"/>
      <c r="AF649" s="82">
        <v>7.6</v>
      </c>
      <c r="AG649" s="82"/>
      <c r="AH649" s="82">
        <v>7.6</v>
      </c>
      <c r="AI649" s="82"/>
      <c r="AJ649" s="82"/>
      <c r="AK649" s="82"/>
      <c r="AL649" s="82">
        <v>7.6</v>
      </c>
      <c r="AM649" s="82"/>
      <c r="AN649" s="82">
        <v>7.6</v>
      </c>
      <c r="AO649" s="82"/>
      <c r="AP649" s="82">
        <v>7.6</v>
      </c>
      <c r="AQ649" s="82"/>
      <c r="AR649" s="82">
        <v>7.6</v>
      </c>
      <c r="AS649" s="82"/>
      <c r="AT649" s="82">
        <v>7.6</v>
      </c>
      <c r="AU649" s="82"/>
      <c r="AV649" s="82">
        <v>7.6</v>
      </c>
      <c r="AW649" s="82"/>
      <c r="AX649" s="82"/>
      <c r="AY649" s="82"/>
    </row>
    <row r="650" spans="1:51" ht="14.25" customHeight="1">
      <c r="A650" s="83">
        <v>635</v>
      </c>
      <c r="B650" s="84"/>
      <c r="C650" s="86" t="s">
        <v>171</v>
      </c>
      <c r="D650" s="86" t="s">
        <v>1039</v>
      </c>
      <c r="E650" s="86" t="s">
        <v>39</v>
      </c>
      <c r="F650" s="86" t="s">
        <v>82</v>
      </c>
      <c r="G650" s="86" t="s">
        <v>1088</v>
      </c>
      <c r="H650" s="83">
        <v>12</v>
      </c>
      <c r="I650" s="83" t="s">
        <v>1641</v>
      </c>
      <c r="J650" s="83">
        <v>49</v>
      </c>
      <c r="K650" s="82" t="s">
        <v>1719</v>
      </c>
      <c r="L650" s="82"/>
      <c r="M650" s="82"/>
      <c r="N650" s="82"/>
      <c r="O650" s="82">
        <v>9.8000000000000007</v>
      </c>
      <c r="P650" s="82"/>
      <c r="Q650" s="82">
        <v>9.8000000000000007</v>
      </c>
      <c r="R650" s="82"/>
      <c r="S650" s="82">
        <v>9.8000000000000007</v>
      </c>
      <c r="T650" s="82"/>
      <c r="U650" s="82">
        <v>9.8000000000000007</v>
      </c>
      <c r="V650" s="82"/>
      <c r="W650" s="82">
        <v>9.8000000000000007</v>
      </c>
      <c r="X650" s="82"/>
      <c r="Y650" s="82">
        <v>9.8000000000000007</v>
      </c>
      <c r="Z650" s="82"/>
      <c r="AA650" s="82">
        <v>9.8000000000000007</v>
      </c>
      <c r="AB650" s="82"/>
      <c r="AC650" s="82">
        <v>9.8000000000000007</v>
      </c>
      <c r="AD650" s="82"/>
      <c r="AE650" s="82">
        <v>9.8000000000000007</v>
      </c>
      <c r="AF650" s="82"/>
      <c r="AG650" s="82">
        <v>9.8000000000000007</v>
      </c>
      <c r="AH650" s="82"/>
      <c r="AI650" s="82">
        <v>9.8000000000000007</v>
      </c>
      <c r="AJ650" s="82"/>
      <c r="AK650" s="82">
        <v>9.8000000000000007</v>
      </c>
      <c r="AL650" s="82"/>
      <c r="AM650" s="82">
        <v>9.8000000000000007</v>
      </c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</row>
    <row r="651" spans="1:51" ht="14.25" customHeight="1">
      <c r="A651" s="83">
        <v>636</v>
      </c>
      <c r="B651" s="84"/>
      <c r="C651" s="86" t="s">
        <v>1528</v>
      </c>
      <c r="D651" s="86" t="s">
        <v>1428</v>
      </c>
      <c r="E651" s="86" t="s">
        <v>39</v>
      </c>
      <c r="F651" s="86" t="s">
        <v>1458</v>
      </c>
      <c r="G651" s="86" t="s">
        <v>1463</v>
      </c>
      <c r="H651" s="83">
        <v>20</v>
      </c>
      <c r="I651" s="83" t="s">
        <v>1508</v>
      </c>
      <c r="J651" s="83">
        <v>32</v>
      </c>
      <c r="K651" s="82" t="s">
        <v>1719</v>
      </c>
      <c r="L651" s="82"/>
      <c r="M651" s="82"/>
      <c r="N651" s="82"/>
      <c r="O651" s="82">
        <v>6.4</v>
      </c>
      <c r="P651" s="82"/>
      <c r="Q651" s="82">
        <v>6.4</v>
      </c>
      <c r="R651" s="82"/>
      <c r="S651" s="82">
        <v>6.4</v>
      </c>
      <c r="T651" s="82"/>
      <c r="U651" s="82">
        <v>6.4</v>
      </c>
      <c r="V651" s="82"/>
      <c r="W651" s="82">
        <v>6.4</v>
      </c>
      <c r="X651" s="82"/>
      <c r="Y651" s="82">
        <v>6.4</v>
      </c>
      <c r="Z651" s="82"/>
      <c r="AA651" s="82">
        <v>6.4</v>
      </c>
      <c r="AB651" s="82"/>
      <c r="AC651" s="82">
        <v>6.4</v>
      </c>
      <c r="AD651" s="82"/>
      <c r="AE651" s="82">
        <v>6.4</v>
      </c>
      <c r="AF651" s="82"/>
      <c r="AG651" s="82">
        <v>6.4</v>
      </c>
      <c r="AH651" s="82"/>
      <c r="AI651" s="82">
        <v>6.4</v>
      </c>
      <c r="AJ651" s="82"/>
      <c r="AK651" s="82">
        <v>6.4</v>
      </c>
      <c r="AL651" s="82"/>
      <c r="AM651" s="82">
        <v>6.4</v>
      </c>
      <c r="AN651" s="82"/>
      <c r="AO651" s="82">
        <v>6.4</v>
      </c>
      <c r="AP651" s="82"/>
      <c r="AQ651" s="82">
        <v>6.4</v>
      </c>
      <c r="AR651" s="82"/>
      <c r="AS651" s="82">
        <v>6.4</v>
      </c>
      <c r="AT651" s="82"/>
      <c r="AU651" s="82">
        <v>6.4</v>
      </c>
      <c r="AV651" s="82"/>
      <c r="AW651" s="82">
        <v>6.4</v>
      </c>
      <c r="AX651" s="82"/>
      <c r="AY651" s="82"/>
    </row>
    <row r="652" spans="1:51" ht="14.25" customHeight="1">
      <c r="A652" s="83">
        <v>637</v>
      </c>
      <c r="B652" s="84"/>
      <c r="C652" s="86" t="s">
        <v>1528</v>
      </c>
      <c r="D652" s="86" t="s">
        <v>1429</v>
      </c>
      <c r="E652" s="86" t="s">
        <v>39</v>
      </c>
      <c r="F652" s="86" t="s">
        <v>1458</v>
      </c>
      <c r="G652" s="86" t="s">
        <v>1463</v>
      </c>
      <c r="H652" s="83">
        <v>20</v>
      </c>
      <c r="I652" s="83" t="s">
        <v>1509</v>
      </c>
      <c r="J652" s="83">
        <v>32</v>
      </c>
      <c r="K652" s="82" t="s">
        <v>1719</v>
      </c>
      <c r="L652" s="82"/>
      <c r="M652" s="82"/>
      <c r="N652" s="82"/>
      <c r="O652" s="82">
        <v>6.4</v>
      </c>
      <c r="P652" s="82"/>
      <c r="Q652" s="82">
        <v>6.4</v>
      </c>
      <c r="R652" s="82"/>
      <c r="S652" s="82">
        <v>6.4</v>
      </c>
      <c r="T652" s="82"/>
      <c r="U652" s="82">
        <v>6.4</v>
      </c>
      <c r="V652" s="82"/>
      <c r="W652" s="82">
        <v>6.4</v>
      </c>
      <c r="X652" s="82"/>
      <c r="Y652" s="82">
        <v>6.4</v>
      </c>
      <c r="Z652" s="82"/>
      <c r="AA652" s="82">
        <v>6.4</v>
      </c>
      <c r="AB652" s="82"/>
      <c r="AC652" s="82">
        <v>6.4</v>
      </c>
      <c r="AD652" s="82"/>
      <c r="AE652" s="82">
        <v>6.4</v>
      </c>
      <c r="AF652" s="82"/>
      <c r="AG652" s="82">
        <v>6.4</v>
      </c>
      <c r="AH652" s="82"/>
      <c r="AI652" s="82">
        <v>6.4</v>
      </c>
      <c r="AJ652" s="82"/>
      <c r="AK652" s="82">
        <v>6.4</v>
      </c>
      <c r="AL652" s="82"/>
      <c r="AM652" s="82">
        <v>6.4</v>
      </c>
      <c r="AN652" s="82"/>
      <c r="AO652" s="82">
        <v>6.4</v>
      </c>
      <c r="AP652" s="82"/>
      <c r="AQ652" s="82">
        <v>6.4</v>
      </c>
      <c r="AR652" s="82"/>
      <c r="AS652" s="82">
        <v>6.4</v>
      </c>
      <c r="AT652" s="82"/>
      <c r="AU652" s="82">
        <v>6.4</v>
      </c>
      <c r="AV652" s="82"/>
      <c r="AW652" s="82">
        <v>6.4</v>
      </c>
      <c r="AX652" s="82"/>
      <c r="AY652" s="82"/>
    </row>
    <row r="653" spans="1:51" ht="14.25" customHeight="1">
      <c r="A653" s="83">
        <v>638</v>
      </c>
      <c r="B653" s="84"/>
      <c r="C653" s="86" t="s">
        <v>1528</v>
      </c>
      <c r="D653" s="86" t="s">
        <v>1430</v>
      </c>
      <c r="E653" s="86" t="s">
        <v>39</v>
      </c>
      <c r="F653" s="86" t="s">
        <v>1461</v>
      </c>
      <c r="G653" s="86" t="s">
        <v>1464</v>
      </c>
      <c r="H653" s="83">
        <v>11</v>
      </c>
      <c r="I653" s="83" t="s">
        <v>1551</v>
      </c>
      <c r="J653" s="83">
        <v>46</v>
      </c>
      <c r="K653" s="82" t="s">
        <v>1719</v>
      </c>
      <c r="L653" s="82"/>
      <c r="M653" s="82"/>
      <c r="N653" s="82"/>
      <c r="O653" s="82">
        <v>9.1999999999999993</v>
      </c>
      <c r="P653" s="82"/>
      <c r="Q653" s="82">
        <v>9.1999999999999993</v>
      </c>
      <c r="R653" s="82"/>
      <c r="S653" s="82">
        <v>9.1999999999999993</v>
      </c>
      <c r="T653" s="82"/>
      <c r="U653" s="82"/>
      <c r="V653" s="82"/>
      <c r="W653" s="82">
        <v>9.1999999999999993</v>
      </c>
      <c r="X653" s="82"/>
      <c r="Y653" s="82">
        <v>9.1999999999999993</v>
      </c>
      <c r="Z653" s="82"/>
      <c r="AA653" s="82">
        <v>9.1999999999999993</v>
      </c>
      <c r="AB653" s="82"/>
      <c r="AC653" s="82">
        <v>9.1999999999999993</v>
      </c>
      <c r="AD653" s="82"/>
      <c r="AE653" s="82">
        <v>9.1999999999999993</v>
      </c>
      <c r="AF653" s="82"/>
      <c r="AG653" s="82">
        <v>9.1999999999999993</v>
      </c>
      <c r="AH653" s="82"/>
      <c r="AI653" s="82">
        <v>9.1999999999999993</v>
      </c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</row>
    <row r="654" spans="1:51" ht="14.25" customHeight="1">
      <c r="A654" s="83">
        <v>639</v>
      </c>
      <c r="B654" s="84"/>
      <c r="C654" s="86" t="s">
        <v>1528</v>
      </c>
      <c r="D654" s="86" t="s">
        <v>1435</v>
      </c>
      <c r="E654" s="86" t="s">
        <v>39</v>
      </c>
      <c r="F654" s="86" t="s">
        <v>169</v>
      </c>
      <c r="G654" s="86" t="s">
        <v>914</v>
      </c>
      <c r="H654" s="83">
        <v>11</v>
      </c>
      <c r="I654" s="83" t="s">
        <v>1549</v>
      </c>
      <c r="J654" s="83">
        <v>60</v>
      </c>
      <c r="K654" s="82" t="s">
        <v>1742</v>
      </c>
      <c r="L654" s="82"/>
      <c r="M654" s="82"/>
      <c r="N654" s="82"/>
      <c r="O654" s="82"/>
      <c r="P654" s="82">
        <v>12</v>
      </c>
      <c r="Q654" s="82"/>
      <c r="R654" s="82">
        <v>12</v>
      </c>
      <c r="S654" s="82"/>
      <c r="T654" s="82">
        <v>12</v>
      </c>
      <c r="U654" s="82"/>
      <c r="V654" s="82">
        <v>12</v>
      </c>
      <c r="W654" s="82"/>
      <c r="X654" s="82">
        <v>12</v>
      </c>
      <c r="Y654" s="82"/>
      <c r="Z654" s="82">
        <v>12</v>
      </c>
      <c r="AA654" s="82"/>
      <c r="AB654" s="82">
        <v>12</v>
      </c>
      <c r="AC654" s="82"/>
      <c r="AD654" s="82">
        <v>12</v>
      </c>
      <c r="AE654" s="82"/>
      <c r="AF654" s="82">
        <v>12</v>
      </c>
      <c r="AG654" s="82"/>
      <c r="AH654" s="82">
        <v>12</v>
      </c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</row>
    <row r="655" spans="1:51" ht="14.25" customHeight="1">
      <c r="A655" s="83">
        <v>640</v>
      </c>
      <c r="B655" s="84"/>
      <c r="C655" s="86" t="s">
        <v>1528</v>
      </c>
      <c r="D655" s="86" t="s">
        <v>1430</v>
      </c>
      <c r="E655" s="86" t="s">
        <v>39</v>
      </c>
      <c r="F655" s="86" t="s">
        <v>169</v>
      </c>
      <c r="G655" s="86" t="s">
        <v>914</v>
      </c>
      <c r="H655" s="83">
        <v>11</v>
      </c>
      <c r="I655" s="83" t="s">
        <v>1557</v>
      </c>
      <c r="J655" s="83">
        <v>46</v>
      </c>
      <c r="K655" s="82" t="s">
        <v>1742</v>
      </c>
      <c r="L655" s="82"/>
      <c r="M655" s="82"/>
      <c r="N655" s="82"/>
      <c r="O655" s="82"/>
      <c r="P655" s="82">
        <v>9.1999999999999993</v>
      </c>
      <c r="Q655" s="82"/>
      <c r="R655" s="82"/>
      <c r="S655" s="82"/>
      <c r="T655" s="82">
        <v>9.1999999999999993</v>
      </c>
      <c r="U655" s="82"/>
      <c r="V655" s="82">
        <v>9.1999999999999993</v>
      </c>
      <c r="W655" s="82"/>
      <c r="X655" s="82">
        <v>9.1999999999999993</v>
      </c>
      <c r="Y655" s="82"/>
      <c r="Z655" s="82"/>
      <c r="AA655" s="82"/>
      <c r="AB655" s="82">
        <v>9.1999999999999993</v>
      </c>
      <c r="AC655" s="82"/>
      <c r="AD655" s="82">
        <v>9.1999999999999993</v>
      </c>
      <c r="AE655" s="82"/>
      <c r="AF655" s="82">
        <v>9.1999999999999993</v>
      </c>
      <c r="AG655" s="82"/>
      <c r="AH655" s="82">
        <v>9.1999999999999993</v>
      </c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</row>
    <row r="656" spans="1:51" ht="14.25" customHeight="1">
      <c r="A656" s="83">
        <v>641</v>
      </c>
      <c r="B656" s="84"/>
      <c r="C656" s="86" t="s">
        <v>854</v>
      </c>
      <c r="D656" s="86" t="s">
        <v>362</v>
      </c>
      <c r="E656" s="86" t="s">
        <v>39</v>
      </c>
      <c r="F656" s="86" t="s">
        <v>82</v>
      </c>
      <c r="G656" s="86" t="s">
        <v>914</v>
      </c>
      <c r="H656" s="83">
        <v>4</v>
      </c>
      <c r="I656" s="83" t="s">
        <v>970</v>
      </c>
      <c r="J656" s="83">
        <v>46</v>
      </c>
      <c r="K656" s="82" t="s">
        <v>1721</v>
      </c>
      <c r="L656" s="82"/>
      <c r="M656" s="82"/>
      <c r="N656" s="82"/>
      <c r="O656" s="82"/>
      <c r="P656" s="82"/>
      <c r="Q656" s="82"/>
      <c r="R656" s="82">
        <v>27.6</v>
      </c>
      <c r="S656" s="82">
        <v>27.6</v>
      </c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</row>
    <row r="657" spans="1:51" ht="14.25" customHeight="1">
      <c r="A657" s="83">
        <v>642</v>
      </c>
      <c r="B657" s="84"/>
      <c r="C657" s="86" t="s">
        <v>854</v>
      </c>
      <c r="D657" s="86" t="s">
        <v>366</v>
      </c>
      <c r="E657" s="86" t="s">
        <v>39</v>
      </c>
      <c r="F657" s="86" t="s">
        <v>169</v>
      </c>
      <c r="G657" s="86" t="s">
        <v>914</v>
      </c>
      <c r="H657" s="83">
        <v>4</v>
      </c>
      <c r="I657" s="83" t="s">
        <v>970</v>
      </c>
      <c r="J657" s="83">
        <v>45</v>
      </c>
      <c r="K657" s="82" t="s">
        <v>1721</v>
      </c>
      <c r="L657" s="82"/>
      <c r="M657" s="82"/>
      <c r="N657" s="82"/>
      <c r="O657" s="82"/>
      <c r="P657" s="82"/>
      <c r="Q657" s="82"/>
      <c r="R657" s="82">
        <v>27</v>
      </c>
      <c r="S657" s="82">
        <v>27</v>
      </c>
      <c r="T657" s="82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</row>
    <row r="658" spans="1:51" ht="14.25" customHeight="1">
      <c r="A658" s="83">
        <v>643</v>
      </c>
      <c r="B658" s="84"/>
      <c r="C658" s="86" t="s">
        <v>455</v>
      </c>
      <c r="D658" s="86" t="s">
        <v>415</v>
      </c>
      <c r="E658" s="86" t="s">
        <v>39</v>
      </c>
      <c r="F658" s="86" t="s">
        <v>170</v>
      </c>
      <c r="G658" s="86" t="s">
        <v>621</v>
      </c>
      <c r="H658" s="83">
        <v>2</v>
      </c>
      <c r="I658" s="83" t="s">
        <v>1556</v>
      </c>
      <c r="J658" s="83">
        <v>51</v>
      </c>
      <c r="K658" s="82" t="s">
        <v>1722</v>
      </c>
      <c r="L658" s="82"/>
      <c r="M658" s="82"/>
      <c r="N658" s="82"/>
      <c r="O658" s="82"/>
      <c r="P658" s="82"/>
      <c r="Q658" s="82"/>
      <c r="R658" s="82"/>
      <c r="S658" s="82">
        <v>51</v>
      </c>
      <c r="T658" s="82"/>
      <c r="U658" s="82">
        <v>51</v>
      </c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</row>
    <row r="659" spans="1:51" ht="14.25" customHeight="1">
      <c r="A659" s="83">
        <v>644</v>
      </c>
      <c r="B659" s="84"/>
      <c r="C659" s="86" t="s">
        <v>1528</v>
      </c>
      <c r="D659" s="86" t="s">
        <v>1439</v>
      </c>
      <c r="E659" s="86" t="s">
        <v>39</v>
      </c>
      <c r="F659" s="86" t="s">
        <v>169</v>
      </c>
      <c r="G659" s="86" t="s">
        <v>1456</v>
      </c>
      <c r="H659" s="83">
        <v>1</v>
      </c>
      <c r="I659" s="83" t="s">
        <v>1514</v>
      </c>
      <c r="J659" s="83">
        <v>39</v>
      </c>
      <c r="K659" s="82" t="s">
        <v>1737</v>
      </c>
      <c r="L659" s="82"/>
      <c r="M659" s="82"/>
      <c r="N659" s="82"/>
      <c r="O659" s="82"/>
      <c r="P659" s="82"/>
      <c r="Q659" s="82"/>
      <c r="R659" s="82"/>
      <c r="S659" s="82"/>
      <c r="T659" s="82"/>
      <c r="U659" s="82">
        <v>31.2</v>
      </c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</row>
    <row r="660" spans="1:51" ht="14.25" customHeight="1">
      <c r="A660" s="83">
        <v>645</v>
      </c>
      <c r="B660" s="84"/>
      <c r="C660" s="86" t="s">
        <v>1528</v>
      </c>
      <c r="D660" s="86" t="s">
        <v>1440</v>
      </c>
      <c r="E660" s="86" t="s">
        <v>39</v>
      </c>
      <c r="F660" s="86" t="s">
        <v>1461</v>
      </c>
      <c r="G660" s="86" t="s">
        <v>1456</v>
      </c>
      <c r="H660" s="83">
        <v>1</v>
      </c>
      <c r="I660" s="83" t="s">
        <v>1514</v>
      </c>
      <c r="J660" s="83">
        <v>37</v>
      </c>
      <c r="K660" s="82" t="s">
        <v>1737</v>
      </c>
      <c r="L660" s="82"/>
      <c r="M660" s="82"/>
      <c r="N660" s="82"/>
      <c r="O660" s="82"/>
      <c r="P660" s="82"/>
      <c r="Q660" s="82"/>
      <c r="R660" s="82"/>
      <c r="S660" s="82"/>
      <c r="T660" s="82"/>
      <c r="U660" s="82">
        <v>29.6</v>
      </c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</row>
    <row r="661" spans="1:51" ht="14.25" customHeight="1">
      <c r="A661" s="83">
        <v>646</v>
      </c>
      <c r="B661" s="84"/>
      <c r="C661" s="86" t="s">
        <v>455</v>
      </c>
      <c r="D661" s="86" t="s">
        <v>412</v>
      </c>
      <c r="E661" s="86" t="s">
        <v>39</v>
      </c>
      <c r="F661" s="86" t="s">
        <v>170</v>
      </c>
      <c r="G661" s="86" t="s">
        <v>621</v>
      </c>
      <c r="H661" s="83">
        <v>2</v>
      </c>
      <c r="I661" s="83" t="s">
        <v>1555</v>
      </c>
      <c r="J661" s="83">
        <v>51</v>
      </c>
      <c r="K661" s="82" t="s">
        <v>1743</v>
      </c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>
        <v>51</v>
      </c>
      <c r="Z661" s="82"/>
      <c r="AA661" s="82">
        <v>51</v>
      </c>
      <c r="AB661" s="82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</row>
    <row r="662" spans="1:51" ht="14.25" customHeight="1">
      <c r="A662" s="83">
        <v>647</v>
      </c>
      <c r="B662" s="84"/>
      <c r="C662" s="86" t="s">
        <v>854</v>
      </c>
      <c r="D662" s="86" t="s">
        <v>367</v>
      </c>
      <c r="E662" s="86" t="s">
        <v>39</v>
      </c>
      <c r="F662" s="86" t="s">
        <v>169</v>
      </c>
      <c r="G662" s="86" t="s">
        <v>915</v>
      </c>
      <c r="H662" s="83">
        <v>8</v>
      </c>
      <c r="I662" s="83" t="s">
        <v>971</v>
      </c>
      <c r="J662" s="83">
        <v>39</v>
      </c>
      <c r="K662" s="82" t="s">
        <v>1755</v>
      </c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>
        <v>23.4</v>
      </c>
      <c r="AA662" s="82">
        <v>23.4</v>
      </c>
      <c r="AB662" s="82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</row>
    <row r="663" spans="1:51" ht="14.25" customHeight="1">
      <c r="A663" s="83">
        <v>648</v>
      </c>
      <c r="B663" s="84"/>
      <c r="C663" s="86" t="s">
        <v>854</v>
      </c>
      <c r="D663" s="86" t="s">
        <v>363</v>
      </c>
      <c r="E663" s="86" t="s">
        <v>39</v>
      </c>
      <c r="F663" s="86" t="s">
        <v>82</v>
      </c>
      <c r="G663" s="86" t="s">
        <v>914</v>
      </c>
      <c r="H663" s="83">
        <v>10</v>
      </c>
      <c r="I663" s="83" t="s">
        <v>972</v>
      </c>
      <c r="J663" s="83">
        <v>46</v>
      </c>
      <c r="K663" s="82" t="s">
        <v>1738</v>
      </c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  <c r="AC663" s="82"/>
      <c r="AD663" s="82">
        <v>27.6</v>
      </c>
      <c r="AE663" s="82">
        <v>27.6</v>
      </c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</row>
    <row r="664" spans="1:51" ht="14.25" customHeight="1">
      <c r="A664" s="83">
        <v>649</v>
      </c>
      <c r="B664" s="84"/>
      <c r="C664" s="86" t="s">
        <v>455</v>
      </c>
      <c r="D664" s="86" t="s">
        <v>413</v>
      </c>
      <c r="E664" s="86" t="s">
        <v>39</v>
      </c>
      <c r="F664" s="86" t="s">
        <v>169</v>
      </c>
      <c r="G664" s="86" t="s">
        <v>618</v>
      </c>
      <c r="H664" s="83">
        <v>2</v>
      </c>
      <c r="I664" s="83" t="s">
        <v>1550</v>
      </c>
      <c r="J664" s="83">
        <v>49</v>
      </c>
      <c r="K664" s="82" t="s">
        <v>1739</v>
      </c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>
        <v>49</v>
      </c>
      <c r="AF664" s="82"/>
      <c r="AG664" s="82">
        <v>49</v>
      </c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</row>
    <row r="665" spans="1:51" ht="14.25" customHeight="1">
      <c r="A665" s="83">
        <v>650</v>
      </c>
      <c r="B665" s="84"/>
      <c r="C665" s="86" t="s">
        <v>854</v>
      </c>
      <c r="D665" s="86" t="s">
        <v>855</v>
      </c>
      <c r="E665" s="86" t="s">
        <v>39</v>
      </c>
      <c r="F665" s="86" t="s">
        <v>82</v>
      </c>
      <c r="G665" s="86" t="s">
        <v>915</v>
      </c>
      <c r="H665" s="83">
        <v>12</v>
      </c>
      <c r="I665" s="83" t="s">
        <v>973</v>
      </c>
      <c r="J665" s="83">
        <v>50</v>
      </c>
      <c r="K665" s="82" t="s">
        <v>1751</v>
      </c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>
        <v>30</v>
      </c>
      <c r="AI665" s="82">
        <v>30</v>
      </c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</row>
    <row r="666" spans="1:51" ht="14.25" customHeight="1">
      <c r="A666" s="83">
        <v>651</v>
      </c>
      <c r="B666" s="84"/>
      <c r="C666" s="86" t="s">
        <v>1528</v>
      </c>
      <c r="D666" s="86" t="s">
        <v>1428</v>
      </c>
      <c r="E666" s="86" t="s">
        <v>39</v>
      </c>
      <c r="F666" s="86" t="s">
        <v>1461</v>
      </c>
      <c r="G666" s="86" t="s">
        <v>1462</v>
      </c>
      <c r="H666" s="83">
        <v>1</v>
      </c>
      <c r="I666" s="83" t="s">
        <v>1507</v>
      </c>
      <c r="J666" s="83">
        <v>33</v>
      </c>
      <c r="K666" s="82" t="s">
        <v>1748</v>
      </c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82"/>
      <c r="AJ666" s="82">
        <v>26.4</v>
      </c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</row>
    <row r="667" spans="1:51" ht="14.25" customHeight="1">
      <c r="A667" s="83">
        <v>652</v>
      </c>
      <c r="B667" s="84"/>
      <c r="C667" s="86" t="s">
        <v>1528</v>
      </c>
      <c r="D667" s="86" t="s">
        <v>1429</v>
      </c>
      <c r="E667" s="86" t="s">
        <v>39</v>
      </c>
      <c r="F667" s="86" t="s">
        <v>169</v>
      </c>
      <c r="G667" s="86" t="s">
        <v>1462</v>
      </c>
      <c r="H667" s="83">
        <v>1</v>
      </c>
      <c r="I667" s="83" t="s">
        <v>1507</v>
      </c>
      <c r="J667" s="83">
        <v>32</v>
      </c>
      <c r="K667" s="82" t="s">
        <v>1748</v>
      </c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82"/>
      <c r="AJ667" s="82">
        <v>25.6</v>
      </c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</row>
    <row r="668" spans="1:51" ht="14.25" customHeight="1">
      <c r="A668" s="83">
        <v>653</v>
      </c>
      <c r="B668" s="84"/>
      <c r="C668" s="86" t="s">
        <v>854</v>
      </c>
      <c r="D668" s="86" t="s">
        <v>856</v>
      </c>
      <c r="E668" s="86" t="s">
        <v>39</v>
      </c>
      <c r="F668" s="86" t="s">
        <v>82</v>
      </c>
      <c r="G668" s="86" t="s">
        <v>916</v>
      </c>
      <c r="H668" s="83">
        <v>14</v>
      </c>
      <c r="I668" s="83" t="s">
        <v>974</v>
      </c>
      <c r="J668" s="83">
        <v>47</v>
      </c>
      <c r="K668" s="82" t="s">
        <v>1741</v>
      </c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>
        <v>19.8</v>
      </c>
      <c r="AM668" s="82">
        <v>19.8</v>
      </c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</row>
    <row r="669" spans="1:51" ht="14.25" customHeight="1">
      <c r="A669" s="83">
        <v>654</v>
      </c>
      <c r="B669" s="84"/>
      <c r="C669" s="86" t="s">
        <v>455</v>
      </c>
      <c r="D669" s="86" t="s">
        <v>516</v>
      </c>
      <c r="E669" s="86" t="s">
        <v>39</v>
      </c>
      <c r="F669" s="86" t="s">
        <v>169</v>
      </c>
      <c r="G669" s="86" t="s">
        <v>619</v>
      </c>
      <c r="H669" s="83">
        <v>2</v>
      </c>
      <c r="I669" s="83" t="s">
        <v>764</v>
      </c>
      <c r="J669" s="83">
        <v>35</v>
      </c>
      <c r="K669" s="82" t="s">
        <v>1741</v>
      </c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>
        <v>35</v>
      </c>
      <c r="AM669" s="82"/>
      <c r="AN669" s="82">
        <v>35</v>
      </c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</row>
    <row r="670" spans="1:51" ht="14.25" customHeight="1">
      <c r="A670" s="83">
        <v>655</v>
      </c>
      <c r="B670" s="84"/>
      <c r="C670" s="86" t="s">
        <v>455</v>
      </c>
      <c r="D670" s="86" t="s">
        <v>515</v>
      </c>
      <c r="E670" s="86" t="s">
        <v>39</v>
      </c>
      <c r="F670" s="86" t="s">
        <v>169</v>
      </c>
      <c r="G670" s="86" t="s">
        <v>622</v>
      </c>
      <c r="H670" s="83">
        <v>2</v>
      </c>
      <c r="I670" s="83" t="s">
        <v>759</v>
      </c>
      <c r="J670" s="83">
        <v>56</v>
      </c>
      <c r="K670" s="82" t="s">
        <v>1756</v>
      </c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>
        <v>56</v>
      </c>
      <c r="AN670" s="82"/>
      <c r="AO670" s="82">
        <v>56</v>
      </c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</row>
    <row r="671" spans="1:51" ht="14.25" customHeight="1">
      <c r="A671" s="83">
        <v>656</v>
      </c>
      <c r="B671" s="84"/>
      <c r="C671" s="86" t="s">
        <v>854</v>
      </c>
      <c r="D671" s="86" t="s">
        <v>371</v>
      </c>
      <c r="E671" s="86" t="s">
        <v>39</v>
      </c>
      <c r="F671" s="86" t="s">
        <v>170</v>
      </c>
      <c r="G671" s="86" t="s">
        <v>947</v>
      </c>
      <c r="H671" s="83">
        <v>1</v>
      </c>
      <c r="I671" s="83" t="s">
        <v>1655</v>
      </c>
      <c r="J671" s="83">
        <v>25</v>
      </c>
      <c r="K671" s="82" t="s">
        <v>1732</v>
      </c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>
        <v>25</v>
      </c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</row>
    <row r="672" spans="1:51" ht="14.25" customHeight="1">
      <c r="A672" s="83">
        <v>657</v>
      </c>
      <c r="B672" s="84"/>
      <c r="C672" s="86" t="s">
        <v>854</v>
      </c>
      <c r="D672" s="86" t="s">
        <v>857</v>
      </c>
      <c r="E672" s="86" t="s">
        <v>39</v>
      </c>
      <c r="F672" s="86" t="s">
        <v>82</v>
      </c>
      <c r="G672" s="86" t="s">
        <v>916</v>
      </c>
      <c r="H672" s="83">
        <v>16</v>
      </c>
      <c r="I672" s="83" t="s">
        <v>975</v>
      </c>
      <c r="J672" s="83">
        <v>45</v>
      </c>
      <c r="K672" s="82" t="s">
        <v>1726</v>
      </c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>
        <v>27</v>
      </c>
      <c r="AQ672" s="82">
        <v>27</v>
      </c>
      <c r="AR672" s="82"/>
      <c r="AS672" s="82"/>
      <c r="AT672" s="82"/>
      <c r="AU672" s="82"/>
      <c r="AV672" s="82"/>
      <c r="AW672" s="82"/>
      <c r="AX672" s="82"/>
      <c r="AY672" s="82"/>
    </row>
    <row r="673" spans="1:51" ht="14.25" customHeight="1">
      <c r="A673" s="83">
        <v>658</v>
      </c>
      <c r="B673" s="84"/>
      <c r="C673" s="86" t="s">
        <v>455</v>
      </c>
      <c r="D673" s="86" t="s">
        <v>520</v>
      </c>
      <c r="E673" s="86" t="s">
        <v>39</v>
      </c>
      <c r="F673" s="86" t="s">
        <v>170</v>
      </c>
      <c r="G673" s="86" t="s">
        <v>620</v>
      </c>
      <c r="H673" s="83">
        <v>2</v>
      </c>
      <c r="I673" s="83" t="s">
        <v>765</v>
      </c>
      <c r="J673" s="83">
        <v>30</v>
      </c>
      <c r="K673" s="82" t="s">
        <v>1726</v>
      </c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>
        <v>30</v>
      </c>
      <c r="AQ673" s="82"/>
      <c r="AR673" s="82">
        <v>30</v>
      </c>
      <c r="AS673" s="82"/>
      <c r="AT673" s="82"/>
      <c r="AU673" s="82"/>
      <c r="AV673" s="82"/>
      <c r="AW673" s="82"/>
      <c r="AX673" s="82"/>
      <c r="AY673" s="82"/>
    </row>
    <row r="674" spans="1:51" ht="14.25" customHeight="1">
      <c r="A674" s="83">
        <v>659</v>
      </c>
      <c r="B674" s="84"/>
      <c r="C674" s="86" t="s">
        <v>455</v>
      </c>
      <c r="D674" s="86" t="s">
        <v>521</v>
      </c>
      <c r="E674" s="86" t="s">
        <v>39</v>
      </c>
      <c r="F674" s="86" t="s">
        <v>169</v>
      </c>
      <c r="G674" s="86" t="s">
        <v>624</v>
      </c>
      <c r="H674" s="83">
        <v>3</v>
      </c>
      <c r="I674" s="83" t="s">
        <v>699</v>
      </c>
      <c r="J674" s="83">
        <v>45</v>
      </c>
      <c r="K674" s="82" t="s">
        <v>1726</v>
      </c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>
        <v>45</v>
      </c>
      <c r="AQ674" s="82"/>
      <c r="AR674" s="82">
        <v>45</v>
      </c>
      <c r="AS674" s="82"/>
      <c r="AT674" s="82">
        <v>45</v>
      </c>
      <c r="AU674" s="82"/>
      <c r="AV674" s="82"/>
      <c r="AW674" s="82"/>
      <c r="AX674" s="82"/>
      <c r="AY674" s="82"/>
    </row>
    <row r="675" spans="1:51" ht="14.25" customHeight="1">
      <c r="A675" s="83">
        <v>660</v>
      </c>
      <c r="B675" s="84"/>
      <c r="C675" s="86" t="s">
        <v>455</v>
      </c>
      <c r="D675" s="86" t="s">
        <v>522</v>
      </c>
      <c r="E675" s="86" t="s">
        <v>39</v>
      </c>
      <c r="F675" s="86" t="s">
        <v>169</v>
      </c>
      <c r="G675" s="86" t="s">
        <v>624</v>
      </c>
      <c r="H675" s="83">
        <v>3</v>
      </c>
      <c r="I675" s="83" t="s">
        <v>767</v>
      </c>
      <c r="J675" s="83">
        <v>30</v>
      </c>
      <c r="K675" s="82" t="s">
        <v>1753</v>
      </c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>
        <v>30</v>
      </c>
      <c r="AR675" s="82"/>
      <c r="AS675" s="82">
        <v>30</v>
      </c>
      <c r="AT675" s="82"/>
      <c r="AU675" s="82">
        <v>30</v>
      </c>
      <c r="AV675" s="82"/>
      <c r="AW675" s="82"/>
      <c r="AX675" s="82"/>
      <c r="AY675" s="82"/>
    </row>
    <row r="676" spans="1:51" ht="14.25" customHeight="1">
      <c r="A676" s="83">
        <v>661</v>
      </c>
      <c r="B676" s="84"/>
      <c r="C676" s="86" t="s">
        <v>1528</v>
      </c>
      <c r="D676" s="86" t="s">
        <v>1434</v>
      </c>
      <c r="E676" s="86" t="s">
        <v>39</v>
      </c>
      <c r="F676" s="86" t="s">
        <v>170</v>
      </c>
      <c r="G676" s="86" t="s">
        <v>1466</v>
      </c>
      <c r="H676" s="83">
        <v>2</v>
      </c>
      <c r="I676" s="83" t="s">
        <v>1510</v>
      </c>
      <c r="J676" s="83">
        <v>49</v>
      </c>
      <c r="K676" s="82" t="s">
        <v>1753</v>
      </c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>
        <v>19.600000000000001</v>
      </c>
      <c r="AR676" s="82"/>
      <c r="AS676" s="82">
        <v>19.600000000000001</v>
      </c>
      <c r="AT676" s="82"/>
      <c r="AU676" s="82"/>
      <c r="AV676" s="82"/>
      <c r="AW676" s="82"/>
      <c r="AX676" s="82"/>
      <c r="AY676" s="82"/>
    </row>
    <row r="677" spans="1:51" ht="14.25" customHeight="1">
      <c r="A677" s="83">
        <v>662</v>
      </c>
      <c r="B677" s="84"/>
      <c r="C677" s="86" t="s">
        <v>455</v>
      </c>
      <c r="D677" s="86" t="s">
        <v>534</v>
      </c>
      <c r="E677" s="86" t="s">
        <v>39</v>
      </c>
      <c r="F677" s="86" t="s">
        <v>82</v>
      </c>
      <c r="G677" s="86" t="s">
        <v>637</v>
      </c>
      <c r="H677" s="83">
        <v>1</v>
      </c>
      <c r="I677" s="83" t="s">
        <v>780</v>
      </c>
      <c r="J677" s="83">
        <v>44</v>
      </c>
      <c r="K677" s="82" t="s">
        <v>1734</v>
      </c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>
        <v>44</v>
      </c>
      <c r="AS677" s="82"/>
      <c r="AT677" s="82"/>
      <c r="AU677" s="82"/>
      <c r="AV677" s="82"/>
      <c r="AW677" s="82"/>
      <c r="AX677" s="82"/>
      <c r="AY677" s="82"/>
    </row>
    <row r="678" spans="1:51" ht="14.25" customHeight="1">
      <c r="A678" s="83">
        <v>663</v>
      </c>
      <c r="B678" s="84"/>
      <c r="C678" s="86" t="s">
        <v>854</v>
      </c>
      <c r="D678" s="86" t="s">
        <v>372</v>
      </c>
      <c r="E678" s="86" t="s">
        <v>39</v>
      </c>
      <c r="F678" s="86" t="s">
        <v>1461</v>
      </c>
      <c r="G678" s="86" t="s">
        <v>947</v>
      </c>
      <c r="H678" s="83">
        <v>1</v>
      </c>
      <c r="I678" s="83" t="s">
        <v>1670</v>
      </c>
      <c r="J678" s="83">
        <v>37</v>
      </c>
      <c r="K678" s="82" t="s">
        <v>1735</v>
      </c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>
        <v>37</v>
      </c>
      <c r="AT678" s="82"/>
      <c r="AU678" s="82"/>
      <c r="AV678" s="82"/>
      <c r="AW678" s="82"/>
      <c r="AX678" s="82"/>
      <c r="AY678" s="82"/>
    </row>
    <row r="679" spans="1:51" ht="14.25" customHeight="1">
      <c r="A679" s="83">
        <v>664</v>
      </c>
      <c r="B679" s="84"/>
      <c r="C679" s="86" t="s">
        <v>455</v>
      </c>
      <c r="D679" s="86" t="s">
        <v>517</v>
      </c>
      <c r="E679" s="86" t="s">
        <v>39</v>
      </c>
      <c r="F679" s="86" t="s">
        <v>82</v>
      </c>
      <c r="G679" s="86" t="s">
        <v>619</v>
      </c>
      <c r="H679" s="83">
        <v>1</v>
      </c>
      <c r="I679" s="83" t="s">
        <v>760</v>
      </c>
      <c r="J679" s="83">
        <v>36</v>
      </c>
      <c r="K679" s="82" t="s">
        <v>1735</v>
      </c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>
        <v>36</v>
      </c>
      <c r="AT679" s="82"/>
      <c r="AU679" s="82"/>
      <c r="AV679" s="82"/>
      <c r="AW679" s="82"/>
      <c r="AX679" s="82"/>
      <c r="AY679" s="82"/>
    </row>
    <row r="680" spans="1:51" ht="14.25" customHeight="1">
      <c r="A680" s="83">
        <v>665</v>
      </c>
      <c r="B680" s="84"/>
      <c r="C680" s="86" t="s">
        <v>854</v>
      </c>
      <c r="D680" s="86" t="s">
        <v>373</v>
      </c>
      <c r="E680" s="86" t="s">
        <v>39</v>
      </c>
      <c r="F680" s="86" t="s">
        <v>170</v>
      </c>
      <c r="G680" s="86" t="s">
        <v>947</v>
      </c>
      <c r="H680" s="83">
        <v>1</v>
      </c>
      <c r="I680" s="83" t="s">
        <v>1667</v>
      </c>
      <c r="J680" s="83">
        <v>37</v>
      </c>
      <c r="K680" s="82" t="s">
        <v>1758</v>
      </c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>
        <v>37</v>
      </c>
      <c r="AU680" s="82"/>
      <c r="AV680" s="82"/>
      <c r="AW680" s="82"/>
      <c r="AX680" s="82"/>
      <c r="AY680" s="82"/>
    </row>
    <row r="681" spans="1:51" ht="14.25" customHeight="1">
      <c r="A681" s="83">
        <v>666</v>
      </c>
      <c r="B681" s="84"/>
      <c r="C681" s="86" t="s">
        <v>455</v>
      </c>
      <c r="D681" s="86" t="s">
        <v>536</v>
      </c>
      <c r="E681" s="86" t="s">
        <v>39</v>
      </c>
      <c r="F681" s="86" t="s">
        <v>82</v>
      </c>
      <c r="G681" s="86" t="s">
        <v>637</v>
      </c>
      <c r="H681" s="83">
        <v>1</v>
      </c>
      <c r="I681" s="83" t="s">
        <v>778</v>
      </c>
      <c r="J681" s="83">
        <v>18</v>
      </c>
      <c r="K681" s="82" t="s">
        <v>1758</v>
      </c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>
        <v>18</v>
      </c>
      <c r="AU681" s="82"/>
      <c r="AV681" s="82"/>
      <c r="AW681" s="82"/>
      <c r="AX681" s="82"/>
      <c r="AY681" s="82"/>
    </row>
    <row r="682" spans="1:51" ht="14.25" customHeight="1">
      <c r="A682" s="83">
        <v>667</v>
      </c>
      <c r="B682" s="84"/>
      <c r="C682" s="86" t="s">
        <v>854</v>
      </c>
      <c r="D682" s="86" t="s">
        <v>372</v>
      </c>
      <c r="E682" s="86" t="s">
        <v>39</v>
      </c>
      <c r="F682" s="86" t="s">
        <v>1461</v>
      </c>
      <c r="G682" s="86" t="s">
        <v>947</v>
      </c>
      <c r="H682" s="83">
        <v>1</v>
      </c>
      <c r="I682" s="83" t="s">
        <v>1671</v>
      </c>
      <c r="J682" s="83">
        <v>37</v>
      </c>
      <c r="K682" s="82" t="s">
        <v>1759</v>
      </c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>
        <v>37</v>
      </c>
      <c r="AV682" s="82"/>
      <c r="AW682" s="82"/>
      <c r="AX682" s="82"/>
      <c r="AY682" s="82"/>
    </row>
    <row r="683" spans="1:51" ht="14.25" customHeight="1">
      <c r="A683" s="83">
        <v>668</v>
      </c>
      <c r="B683" s="84"/>
      <c r="C683" s="86" t="s">
        <v>854</v>
      </c>
      <c r="D683" s="86" t="s">
        <v>371</v>
      </c>
      <c r="E683" s="86" t="s">
        <v>39</v>
      </c>
      <c r="F683" s="86" t="s">
        <v>170</v>
      </c>
      <c r="G683" s="86" t="s">
        <v>947</v>
      </c>
      <c r="H683" s="83">
        <v>1</v>
      </c>
      <c r="I683" s="83" t="s">
        <v>1668</v>
      </c>
      <c r="J683" s="83">
        <v>25</v>
      </c>
      <c r="K683" s="82" t="s">
        <v>1759</v>
      </c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>
        <v>25</v>
      </c>
      <c r="AV683" s="82"/>
      <c r="AW683" s="82"/>
      <c r="AX683" s="82"/>
      <c r="AY683" s="82"/>
    </row>
    <row r="684" spans="1:51" ht="14.25" customHeight="1">
      <c r="A684" s="83">
        <v>669</v>
      </c>
      <c r="B684" s="84"/>
      <c r="C684" s="86" t="s">
        <v>854</v>
      </c>
      <c r="D684" s="86" t="s">
        <v>373</v>
      </c>
      <c r="E684" s="86" t="s">
        <v>39</v>
      </c>
      <c r="F684" s="86" t="s">
        <v>169</v>
      </c>
      <c r="G684" s="86" t="s">
        <v>947</v>
      </c>
      <c r="H684" s="83">
        <v>1</v>
      </c>
      <c r="I684" s="83" t="s">
        <v>1656</v>
      </c>
      <c r="J684" s="83">
        <v>37</v>
      </c>
      <c r="K684" s="82" t="s">
        <v>1763</v>
      </c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>
        <v>37</v>
      </c>
      <c r="AW684" s="82"/>
      <c r="AX684" s="82"/>
      <c r="AY684" s="82"/>
    </row>
    <row r="685" spans="1:51" ht="14.25" customHeight="1">
      <c r="A685" s="83">
        <v>670</v>
      </c>
      <c r="B685" s="84"/>
      <c r="C685" s="86" t="s">
        <v>171</v>
      </c>
      <c r="D685" s="86" t="s">
        <v>405</v>
      </c>
      <c r="E685" s="86" t="s">
        <v>39</v>
      </c>
      <c r="F685" s="86" t="s">
        <v>170</v>
      </c>
      <c r="G685" s="86" t="s">
        <v>1089</v>
      </c>
      <c r="H685" s="83">
        <v>18</v>
      </c>
      <c r="I685" s="83" t="s">
        <v>1187</v>
      </c>
      <c r="J685" s="83">
        <v>48</v>
      </c>
      <c r="K685" s="82" t="s">
        <v>1763</v>
      </c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>
        <v>48</v>
      </c>
      <c r="AW685" s="82"/>
      <c r="AX685" s="82"/>
      <c r="AY685" s="82"/>
    </row>
    <row r="686" spans="1:51" ht="14.25" customHeight="1">
      <c r="A686" s="83">
        <v>671</v>
      </c>
      <c r="B686" s="84"/>
      <c r="C686" s="86" t="s">
        <v>854</v>
      </c>
      <c r="D686" s="86" t="s">
        <v>372</v>
      </c>
      <c r="E686" s="86" t="s">
        <v>39</v>
      </c>
      <c r="F686" s="86" t="s">
        <v>1461</v>
      </c>
      <c r="G686" s="86" t="s">
        <v>947</v>
      </c>
      <c r="H686" s="83">
        <v>1</v>
      </c>
      <c r="I686" s="83" t="s">
        <v>1672</v>
      </c>
      <c r="J686" s="83">
        <v>37</v>
      </c>
      <c r="K686" s="82" t="s">
        <v>1761</v>
      </c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>
        <v>37</v>
      </c>
      <c r="AX686" s="82"/>
      <c r="AY686" s="82"/>
    </row>
    <row r="687" spans="1:51" ht="14.25" customHeight="1">
      <c r="A687" s="83">
        <v>672</v>
      </c>
      <c r="B687" s="84"/>
      <c r="C687" s="86" t="s">
        <v>854</v>
      </c>
      <c r="D687" s="86" t="s">
        <v>371</v>
      </c>
      <c r="E687" s="86" t="s">
        <v>39</v>
      </c>
      <c r="F687" s="86" t="s">
        <v>169</v>
      </c>
      <c r="G687" s="86" t="s">
        <v>947</v>
      </c>
      <c r="H687" s="83">
        <v>1</v>
      </c>
      <c r="I687" s="83" t="s">
        <v>1669</v>
      </c>
      <c r="J687" s="83">
        <v>25</v>
      </c>
      <c r="K687" s="82" t="s">
        <v>1761</v>
      </c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>
        <v>25</v>
      </c>
      <c r="AX687" s="82"/>
      <c r="AY687" s="82"/>
    </row>
    <row r="688" spans="1:51" ht="14.25" customHeight="1">
      <c r="A688" s="83">
        <v>673</v>
      </c>
      <c r="B688" s="84"/>
      <c r="C688" s="86" t="s">
        <v>171</v>
      </c>
      <c r="D688" s="86" t="s">
        <v>405</v>
      </c>
      <c r="E688" s="86" t="s">
        <v>39</v>
      </c>
      <c r="F688" s="86" t="s">
        <v>170</v>
      </c>
      <c r="G688" s="86" t="s">
        <v>1090</v>
      </c>
      <c r="H688" s="83">
        <v>19</v>
      </c>
      <c r="I688" s="83" t="s">
        <v>1188</v>
      </c>
      <c r="J688" s="83">
        <v>48</v>
      </c>
      <c r="K688" s="82" t="s">
        <v>1766</v>
      </c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>
        <v>48</v>
      </c>
      <c r="AY688" s="82"/>
    </row>
    <row r="689" spans="1:51" ht="14.25" customHeight="1">
      <c r="A689" s="102" t="s">
        <v>1768</v>
      </c>
      <c r="B689" s="102"/>
      <c r="C689" s="102"/>
      <c r="D689" s="102"/>
      <c r="E689" s="102"/>
      <c r="F689" s="102"/>
      <c r="G689" s="102"/>
      <c r="H689" s="102"/>
      <c r="I689" s="83"/>
      <c r="J689" s="82">
        <f>SUM(J634:J688)</f>
        <v>2218</v>
      </c>
      <c r="K689" s="83">
        <f t="shared" ref="K689:AY689" si="12">SUM(K634:K688)</f>
        <v>0</v>
      </c>
      <c r="L689" s="83">
        <f t="shared" si="12"/>
        <v>108.6</v>
      </c>
      <c r="M689" s="83">
        <f t="shared" si="12"/>
        <v>105.6</v>
      </c>
      <c r="N689" s="83">
        <f t="shared" si="12"/>
        <v>133</v>
      </c>
      <c r="O689" s="83">
        <f t="shared" si="12"/>
        <v>76.8</v>
      </c>
      <c r="P689" s="83">
        <f t="shared" si="12"/>
        <v>111.20000000000002</v>
      </c>
      <c r="Q689" s="83">
        <f t="shared" si="12"/>
        <v>31.8</v>
      </c>
      <c r="R689" s="83">
        <f t="shared" si="12"/>
        <v>156.60000000000002</v>
      </c>
      <c r="S689" s="83">
        <f t="shared" si="12"/>
        <v>137.4</v>
      </c>
      <c r="T689" s="83">
        <f t="shared" si="12"/>
        <v>111.20000000000002</v>
      </c>
      <c r="U689" s="83">
        <f t="shared" si="12"/>
        <v>134.4</v>
      </c>
      <c r="V689" s="83">
        <f t="shared" si="12"/>
        <v>111.20000000000002</v>
      </c>
      <c r="W689" s="83">
        <f t="shared" si="12"/>
        <v>31.8</v>
      </c>
      <c r="X689" s="83">
        <f t="shared" si="12"/>
        <v>111.20000000000002</v>
      </c>
      <c r="Y689" s="83">
        <f t="shared" si="12"/>
        <v>82.8</v>
      </c>
      <c r="Z689" s="83">
        <f t="shared" si="12"/>
        <v>125.4</v>
      </c>
      <c r="AA689" s="83">
        <f t="shared" si="12"/>
        <v>106.19999999999999</v>
      </c>
      <c r="AB689" s="83">
        <f t="shared" si="12"/>
        <v>111.20000000000002</v>
      </c>
      <c r="AC689" s="83">
        <f t="shared" si="12"/>
        <v>31.8</v>
      </c>
      <c r="AD689" s="83">
        <f t="shared" si="12"/>
        <v>138.80000000000001</v>
      </c>
      <c r="AE689" s="83">
        <f t="shared" si="12"/>
        <v>108.4</v>
      </c>
      <c r="AF689" s="83">
        <f t="shared" si="12"/>
        <v>111.20000000000002</v>
      </c>
      <c r="AG689" s="83">
        <f t="shared" si="12"/>
        <v>80.8</v>
      </c>
      <c r="AH689" s="83">
        <f t="shared" si="12"/>
        <v>141.20000000000002</v>
      </c>
      <c r="AI689" s="83">
        <f t="shared" si="12"/>
        <v>61.8</v>
      </c>
      <c r="AJ689" s="83">
        <f t="shared" si="12"/>
        <v>118.6</v>
      </c>
      <c r="AK689" s="83">
        <f t="shared" si="12"/>
        <v>22.6</v>
      </c>
      <c r="AL689" s="83">
        <f t="shared" si="12"/>
        <v>144.80000000000001</v>
      </c>
      <c r="AM689" s="83">
        <f t="shared" si="12"/>
        <v>98.4</v>
      </c>
      <c r="AN689" s="83">
        <f t="shared" si="12"/>
        <v>73</v>
      </c>
      <c r="AO689" s="83">
        <f t="shared" si="12"/>
        <v>93.8</v>
      </c>
      <c r="AP689" s="83">
        <f t="shared" si="12"/>
        <v>140</v>
      </c>
      <c r="AQ689" s="83">
        <f t="shared" si="12"/>
        <v>89.4</v>
      </c>
      <c r="AR689" s="83">
        <f t="shared" si="12"/>
        <v>157</v>
      </c>
      <c r="AS689" s="83">
        <f t="shared" si="12"/>
        <v>135.4</v>
      </c>
      <c r="AT689" s="83">
        <f t="shared" si="12"/>
        <v>123.4</v>
      </c>
      <c r="AU689" s="83">
        <f t="shared" si="12"/>
        <v>104.8</v>
      </c>
      <c r="AV689" s="83">
        <f t="shared" si="12"/>
        <v>108.4</v>
      </c>
      <c r="AW689" s="83">
        <f t="shared" si="12"/>
        <v>74.8</v>
      </c>
      <c r="AX689" s="83">
        <f t="shared" si="12"/>
        <v>48</v>
      </c>
      <c r="AY689" s="83">
        <f t="shared" si="12"/>
        <v>0</v>
      </c>
    </row>
    <row r="690" spans="1:51" ht="14.25" customHeight="1">
      <c r="A690" s="83">
        <v>674</v>
      </c>
      <c r="B690" s="84"/>
      <c r="C690" s="86" t="s">
        <v>455</v>
      </c>
      <c r="D690" s="86" t="s">
        <v>310</v>
      </c>
      <c r="E690" s="86" t="s">
        <v>68</v>
      </c>
      <c r="F690" s="86" t="s">
        <v>134</v>
      </c>
      <c r="G690" s="86" t="s">
        <v>628</v>
      </c>
      <c r="H690" s="83">
        <v>2</v>
      </c>
      <c r="I690" s="83" t="s">
        <v>753</v>
      </c>
      <c r="J690" s="83">
        <v>40</v>
      </c>
      <c r="K690" s="82" t="s">
        <v>1718</v>
      </c>
      <c r="L690" s="82">
        <v>40</v>
      </c>
      <c r="M690" s="82"/>
      <c r="N690" s="82">
        <v>40</v>
      </c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</row>
    <row r="691" spans="1:51" ht="14.25" customHeight="1">
      <c r="A691" s="83">
        <v>675</v>
      </c>
      <c r="B691" s="84"/>
      <c r="C691" s="86" t="s">
        <v>455</v>
      </c>
      <c r="D691" s="86" t="s">
        <v>534</v>
      </c>
      <c r="E691" s="86" t="s">
        <v>68</v>
      </c>
      <c r="F691" s="86" t="s">
        <v>617</v>
      </c>
      <c r="G691" s="86" t="s">
        <v>634</v>
      </c>
      <c r="H691" s="83">
        <v>2</v>
      </c>
      <c r="I691" s="83" t="s">
        <v>753</v>
      </c>
      <c r="J691" s="83">
        <v>44</v>
      </c>
      <c r="K691" s="82" t="s">
        <v>1718</v>
      </c>
      <c r="L691" s="82">
        <v>44</v>
      </c>
      <c r="M691" s="82"/>
      <c r="N691" s="82">
        <v>44</v>
      </c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</row>
    <row r="692" spans="1:51" ht="14.25" customHeight="1">
      <c r="A692" s="83">
        <v>676</v>
      </c>
      <c r="B692" s="84"/>
      <c r="C692" s="86" t="s">
        <v>455</v>
      </c>
      <c r="D692" s="86" t="s">
        <v>539</v>
      </c>
      <c r="E692" s="86" t="s">
        <v>68</v>
      </c>
      <c r="F692" s="86" t="s">
        <v>69</v>
      </c>
      <c r="G692" s="86" t="s">
        <v>638</v>
      </c>
      <c r="H692" s="83">
        <v>2</v>
      </c>
      <c r="I692" s="83" t="s">
        <v>1602</v>
      </c>
      <c r="J692" s="83">
        <v>31</v>
      </c>
      <c r="K692" s="82" t="s">
        <v>1718</v>
      </c>
      <c r="L692" s="82">
        <v>31</v>
      </c>
      <c r="M692" s="82"/>
      <c r="N692" s="82">
        <v>31</v>
      </c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</row>
    <row r="693" spans="1:51" ht="14.25" customHeight="1">
      <c r="A693" s="83">
        <v>677</v>
      </c>
      <c r="B693" s="84"/>
      <c r="C693" s="86" t="s">
        <v>455</v>
      </c>
      <c r="D693" s="86" t="s">
        <v>542</v>
      </c>
      <c r="E693" s="86" t="s">
        <v>68</v>
      </c>
      <c r="F693" s="86" t="s">
        <v>70</v>
      </c>
      <c r="G693" s="86" t="s">
        <v>642</v>
      </c>
      <c r="H693" s="83">
        <v>4</v>
      </c>
      <c r="I693" s="83" t="s">
        <v>746</v>
      </c>
      <c r="J693" s="83">
        <v>43</v>
      </c>
      <c r="K693" s="82" t="s">
        <v>1718</v>
      </c>
      <c r="L693" s="82">
        <v>43</v>
      </c>
      <c r="M693" s="82"/>
      <c r="N693" s="82">
        <v>43</v>
      </c>
      <c r="O693" s="82"/>
      <c r="P693" s="82">
        <v>43</v>
      </c>
      <c r="Q693" s="82"/>
      <c r="R693" s="82">
        <v>43</v>
      </c>
      <c r="S693" s="82"/>
      <c r="T693" s="82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</row>
    <row r="694" spans="1:51" ht="14.25" customHeight="1">
      <c r="A694" s="83">
        <v>678</v>
      </c>
      <c r="B694" s="84"/>
      <c r="C694" s="86" t="s">
        <v>171</v>
      </c>
      <c r="D694" s="86" t="s">
        <v>388</v>
      </c>
      <c r="E694" s="86" t="s">
        <v>68</v>
      </c>
      <c r="F694" s="86" t="s">
        <v>166</v>
      </c>
      <c r="G694" s="86" t="s">
        <v>1083</v>
      </c>
      <c r="H694" s="83">
        <v>6</v>
      </c>
      <c r="I694" s="83" t="s">
        <v>1545</v>
      </c>
      <c r="J694" s="83">
        <v>50</v>
      </c>
      <c r="K694" s="82" t="s">
        <v>1720</v>
      </c>
      <c r="L694" s="82"/>
      <c r="M694" s="82">
        <v>10</v>
      </c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>
        <v>10</v>
      </c>
      <c r="AH694" s="82"/>
      <c r="AI694" s="82">
        <v>10</v>
      </c>
      <c r="AJ694" s="82"/>
      <c r="AK694" s="82">
        <v>10</v>
      </c>
      <c r="AL694" s="82"/>
      <c r="AM694" s="82">
        <v>10</v>
      </c>
      <c r="AN694" s="82"/>
      <c r="AO694" s="82">
        <v>10</v>
      </c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</row>
    <row r="695" spans="1:51" ht="14.25" customHeight="1">
      <c r="A695" s="83">
        <v>679</v>
      </c>
      <c r="B695" s="84"/>
      <c r="C695" s="86" t="s">
        <v>171</v>
      </c>
      <c r="D695" s="86" t="s">
        <v>386</v>
      </c>
      <c r="E695" s="86" t="s">
        <v>68</v>
      </c>
      <c r="F695" s="86" t="s">
        <v>166</v>
      </c>
      <c r="G695" s="86" t="s">
        <v>1083</v>
      </c>
      <c r="H695" s="83">
        <v>6</v>
      </c>
      <c r="I695" s="83" t="s">
        <v>1546</v>
      </c>
      <c r="J695" s="83">
        <v>50</v>
      </c>
      <c r="K695" s="82" t="s">
        <v>1720</v>
      </c>
      <c r="L695" s="82"/>
      <c r="M695" s="82">
        <v>10</v>
      </c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>
        <v>10</v>
      </c>
      <c r="AH695" s="82"/>
      <c r="AI695" s="82">
        <v>10</v>
      </c>
      <c r="AJ695" s="82"/>
      <c r="AK695" s="82">
        <v>10</v>
      </c>
      <c r="AL695" s="82"/>
      <c r="AM695" s="82">
        <v>10</v>
      </c>
      <c r="AN695" s="82"/>
      <c r="AO695" s="82">
        <v>10</v>
      </c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</row>
    <row r="696" spans="1:51" ht="14.25" customHeight="1">
      <c r="A696" s="83">
        <v>680</v>
      </c>
      <c r="B696" s="84"/>
      <c r="C696" s="86" t="s">
        <v>171</v>
      </c>
      <c r="D696" s="86" t="s">
        <v>387</v>
      </c>
      <c r="E696" s="86" t="s">
        <v>68</v>
      </c>
      <c r="F696" s="86" t="s">
        <v>166</v>
      </c>
      <c r="G696" s="86" t="s">
        <v>1083</v>
      </c>
      <c r="H696" s="83">
        <v>6</v>
      </c>
      <c r="I696" s="83" t="s">
        <v>1547</v>
      </c>
      <c r="J696" s="83">
        <v>50</v>
      </c>
      <c r="K696" s="82" t="s">
        <v>1720</v>
      </c>
      <c r="L696" s="82"/>
      <c r="M696" s="82">
        <v>10</v>
      </c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>
        <v>10</v>
      </c>
      <c r="AH696" s="82"/>
      <c r="AI696" s="82">
        <v>10</v>
      </c>
      <c r="AJ696" s="82"/>
      <c r="AK696" s="82">
        <v>10</v>
      </c>
      <c r="AL696" s="82"/>
      <c r="AM696" s="82">
        <v>10</v>
      </c>
      <c r="AN696" s="82"/>
      <c r="AO696" s="82">
        <v>10</v>
      </c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</row>
    <row r="697" spans="1:51" ht="14.25" customHeight="1">
      <c r="A697" s="83">
        <v>681</v>
      </c>
      <c r="B697" s="84"/>
      <c r="C697" s="86" t="s">
        <v>455</v>
      </c>
      <c r="D697" s="86" t="s">
        <v>311</v>
      </c>
      <c r="E697" s="86" t="s">
        <v>68</v>
      </c>
      <c r="F697" s="86" t="s">
        <v>134</v>
      </c>
      <c r="G697" s="86" t="s">
        <v>628</v>
      </c>
      <c r="H697" s="83">
        <v>2</v>
      </c>
      <c r="I697" s="83" t="s">
        <v>773</v>
      </c>
      <c r="J697" s="83">
        <v>39</v>
      </c>
      <c r="K697" s="82" t="s">
        <v>1720</v>
      </c>
      <c r="L697" s="82"/>
      <c r="M697" s="82">
        <v>39</v>
      </c>
      <c r="N697" s="82"/>
      <c r="O697" s="82">
        <v>39</v>
      </c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</row>
    <row r="698" spans="1:51" ht="14.25" customHeight="1">
      <c r="A698" s="83">
        <v>682</v>
      </c>
      <c r="B698" s="84"/>
      <c r="C698" s="86" t="s">
        <v>455</v>
      </c>
      <c r="D698" s="86" t="s">
        <v>535</v>
      </c>
      <c r="E698" s="86" t="s">
        <v>68</v>
      </c>
      <c r="F698" s="86" t="s">
        <v>617</v>
      </c>
      <c r="G698" s="86" t="s">
        <v>634</v>
      </c>
      <c r="H698" s="83">
        <v>2</v>
      </c>
      <c r="I698" s="83" t="s">
        <v>773</v>
      </c>
      <c r="J698" s="83">
        <v>42</v>
      </c>
      <c r="K698" s="82" t="s">
        <v>1720</v>
      </c>
      <c r="L698" s="82"/>
      <c r="M698" s="82">
        <v>42</v>
      </c>
      <c r="N698" s="82"/>
      <c r="O698" s="82">
        <v>42</v>
      </c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</row>
    <row r="699" spans="1:51" ht="14.25" customHeight="1">
      <c r="A699" s="83">
        <v>683</v>
      </c>
      <c r="B699" s="84"/>
      <c r="C699" s="86" t="s">
        <v>455</v>
      </c>
      <c r="D699" s="86" t="s">
        <v>541</v>
      </c>
      <c r="E699" s="86" t="s">
        <v>68</v>
      </c>
      <c r="F699" s="86" t="s">
        <v>69</v>
      </c>
      <c r="G699" s="86" t="s">
        <v>641</v>
      </c>
      <c r="H699" s="83">
        <v>2</v>
      </c>
      <c r="I699" s="83" t="s">
        <v>773</v>
      </c>
      <c r="J699" s="83">
        <v>42</v>
      </c>
      <c r="K699" s="82" t="s">
        <v>1720</v>
      </c>
      <c r="L699" s="82"/>
      <c r="M699" s="82">
        <v>42</v>
      </c>
      <c r="N699" s="82"/>
      <c r="O699" s="82">
        <v>42</v>
      </c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</row>
    <row r="700" spans="1:51" ht="14.25" customHeight="1">
      <c r="A700" s="83">
        <v>684</v>
      </c>
      <c r="B700" s="84"/>
      <c r="C700" s="86" t="s">
        <v>455</v>
      </c>
      <c r="D700" s="86" t="s">
        <v>543</v>
      </c>
      <c r="E700" s="86" t="s">
        <v>68</v>
      </c>
      <c r="F700" s="86" t="s">
        <v>70</v>
      </c>
      <c r="G700" s="86" t="s">
        <v>642</v>
      </c>
      <c r="H700" s="83">
        <v>4</v>
      </c>
      <c r="I700" s="83" t="s">
        <v>708</v>
      </c>
      <c r="J700" s="83">
        <v>33</v>
      </c>
      <c r="K700" s="82" t="s">
        <v>1720</v>
      </c>
      <c r="L700" s="82"/>
      <c r="M700" s="82">
        <v>33</v>
      </c>
      <c r="N700" s="82"/>
      <c r="O700" s="82">
        <v>33</v>
      </c>
      <c r="P700" s="82"/>
      <c r="Q700" s="82">
        <v>33</v>
      </c>
      <c r="R700" s="82"/>
      <c r="S700" s="82">
        <v>33</v>
      </c>
      <c r="T700" s="82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</row>
    <row r="701" spans="1:51" ht="14.25" customHeight="1">
      <c r="A701" s="83">
        <v>685</v>
      </c>
      <c r="B701" s="84"/>
      <c r="C701" s="86" t="s">
        <v>854</v>
      </c>
      <c r="D701" s="86" t="s">
        <v>277</v>
      </c>
      <c r="E701" s="86" t="s">
        <v>68</v>
      </c>
      <c r="F701" s="86" t="s">
        <v>166</v>
      </c>
      <c r="G701" s="86" t="s">
        <v>919</v>
      </c>
      <c r="H701" s="83">
        <v>3</v>
      </c>
      <c r="I701" s="83" t="s">
        <v>978</v>
      </c>
      <c r="J701" s="83">
        <v>32</v>
      </c>
      <c r="K701" s="82" t="s">
        <v>1754</v>
      </c>
      <c r="L701" s="82"/>
      <c r="M701" s="82"/>
      <c r="N701" s="82">
        <v>32</v>
      </c>
      <c r="O701" s="82"/>
      <c r="P701" s="82">
        <v>32</v>
      </c>
      <c r="Q701" s="82"/>
      <c r="R701" s="82">
        <v>32</v>
      </c>
      <c r="S701" s="82"/>
      <c r="T701" s="82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</row>
    <row r="702" spans="1:51" ht="14.25" customHeight="1">
      <c r="A702" s="83">
        <v>686</v>
      </c>
      <c r="B702" s="84"/>
      <c r="C702" s="86" t="s">
        <v>854</v>
      </c>
      <c r="D702" s="86" t="s">
        <v>278</v>
      </c>
      <c r="E702" s="86" t="s">
        <v>68</v>
      </c>
      <c r="F702" s="86" t="s">
        <v>166</v>
      </c>
      <c r="G702" s="86" t="s">
        <v>919</v>
      </c>
      <c r="H702" s="83">
        <v>3</v>
      </c>
      <c r="I702" s="83" t="s">
        <v>979</v>
      </c>
      <c r="J702" s="83">
        <v>29</v>
      </c>
      <c r="K702" s="82" t="s">
        <v>1719</v>
      </c>
      <c r="L702" s="82"/>
      <c r="M702" s="82"/>
      <c r="N702" s="82"/>
      <c r="O702" s="82">
        <v>29</v>
      </c>
      <c r="P702" s="82"/>
      <c r="Q702" s="82">
        <v>29</v>
      </c>
      <c r="R702" s="82"/>
      <c r="S702" s="82">
        <v>29</v>
      </c>
      <c r="T702" s="82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</row>
    <row r="703" spans="1:51" ht="14.25" customHeight="1">
      <c r="A703" s="83">
        <v>687</v>
      </c>
      <c r="B703" s="84"/>
      <c r="C703" s="86" t="s">
        <v>455</v>
      </c>
      <c r="D703" s="86" t="s">
        <v>518</v>
      </c>
      <c r="E703" s="86" t="s">
        <v>68</v>
      </c>
      <c r="F703" s="86" t="s">
        <v>617</v>
      </c>
      <c r="G703" s="86" t="s">
        <v>621</v>
      </c>
      <c r="H703" s="83">
        <v>2</v>
      </c>
      <c r="I703" s="83" t="s">
        <v>1587</v>
      </c>
      <c r="J703" s="83">
        <v>30</v>
      </c>
      <c r="K703" s="82" t="s">
        <v>1742</v>
      </c>
      <c r="L703" s="82"/>
      <c r="M703" s="82"/>
      <c r="N703" s="82"/>
      <c r="O703" s="82"/>
      <c r="P703" s="82">
        <v>30</v>
      </c>
      <c r="Q703" s="82"/>
      <c r="R703" s="82">
        <v>30</v>
      </c>
      <c r="S703" s="82"/>
      <c r="T703" s="82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</row>
    <row r="704" spans="1:51" ht="14.25" customHeight="1">
      <c r="A704" s="83">
        <v>688</v>
      </c>
      <c r="B704" s="84"/>
      <c r="C704" s="86" t="s">
        <v>455</v>
      </c>
      <c r="D704" s="86" t="s">
        <v>534</v>
      </c>
      <c r="E704" s="86" t="s">
        <v>68</v>
      </c>
      <c r="F704" s="86" t="s">
        <v>134</v>
      </c>
      <c r="G704" s="86" t="s">
        <v>635</v>
      </c>
      <c r="H704" s="83">
        <v>2</v>
      </c>
      <c r="I704" s="83" t="s">
        <v>692</v>
      </c>
      <c r="J704" s="83">
        <v>44</v>
      </c>
      <c r="K704" s="82" t="s">
        <v>1742</v>
      </c>
      <c r="L704" s="82"/>
      <c r="M704" s="82"/>
      <c r="N704" s="82"/>
      <c r="O704" s="82"/>
      <c r="P704" s="82">
        <v>44</v>
      </c>
      <c r="Q704" s="82"/>
      <c r="R704" s="82">
        <v>44</v>
      </c>
      <c r="S704" s="82"/>
      <c r="T704" s="82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</row>
    <row r="705" spans="1:51" ht="14.25" customHeight="1">
      <c r="A705" s="83">
        <v>689</v>
      </c>
      <c r="B705" s="84"/>
      <c r="C705" s="86" t="s">
        <v>1528</v>
      </c>
      <c r="D705" s="86" t="s">
        <v>1436</v>
      </c>
      <c r="E705" s="86" t="s">
        <v>68</v>
      </c>
      <c r="F705" s="86" t="s">
        <v>69</v>
      </c>
      <c r="G705" s="86" t="s">
        <v>1456</v>
      </c>
      <c r="H705" s="83">
        <v>1</v>
      </c>
      <c r="I705" s="83" t="s">
        <v>1511</v>
      </c>
      <c r="J705" s="83">
        <v>40</v>
      </c>
      <c r="K705" s="82" t="s">
        <v>1742</v>
      </c>
      <c r="L705" s="82"/>
      <c r="M705" s="82"/>
      <c r="N705" s="82"/>
      <c r="O705" s="82"/>
      <c r="P705" s="82">
        <v>32</v>
      </c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</row>
    <row r="706" spans="1:51" ht="14.25" customHeight="1">
      <c r="A706" s="83">
        <v>690</v>
      </c>
      <c r="B706" s="84"/>
      <c r="C706" s="86" t="s">
        <v>455</v>
      </c>
      <c r="D706" s="86" t="s">
        <v>519</v>
      </c>
      <c r="E706" s="86" t="s">
        <v>68</v>
      </c>
      <c r="F706" s="86" t="s">
        <v>617</v>
      </c>
      <c r="G706" s="86" t="s">
        <v>621</v>
      </c>
      <c r="H706" s="83">
        <v>2</v>
      </c>
      <c r="I706" s="83" t="s">
        <v>1594</v>
      </c>
      <c r="J706" s="83">
        <v>30</v>
      </c>
      <c r="K706" s="82" t="s">
        <v>1728</v>
      </c>
      <c r="L706" s="82"/>
      <c r="M706" s="82"/>
      <c r="N706" s="82"/>
      <c r="O706" s="82"/>
      <c r="P706" s="82"/>
      <c r="Q706" s="82">
        <v>30</v>
      </c>
      <c r="R706" s="82"/>
      <c r="S706" s="82">
        <v>30</v>
      </c>
      <c r="T706" s="82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</row>
    <row r="707" spans="1:51" ht="14.25" customHeight="1">
      <c r="A707" s="83">
        <v>691</v>
      </c>
      <c r="B707" s="84"/>
      <c r="C707" s="86" t="s">
        <v>455</v>
      </c>
      <c r="D707" s="86" t="s">
        <v>535</v>
      </c>
      <c r="E707" s="86" t="s">
        <v>68</v>
      </c>
      <c r="F707" s="86" t="s">
        <v>134</v>
      </c>
      <c r="G707" s="86" t="s">
        <v>635</v>
      </c>
      <c r="H707" s="83">
        <v>2</v>
      </c>
      <c r="I707" s="83" t="s">
        <v>701</v>
      </c>
      <c r="J707" s="83">
        <v>42</v>
      </c>
      <c r="K707" s="82" t="s">
        <v>1728</v>
      </c>
      <c r="L707" s="82"/>
      <c r="M707" s="82"/>
      <c r="N707" s="82"/>
      <c r="O707" s="82"/>
      <c r="P707" s="82"/>
      <c r="Q707" s="82">
        <v>42</v>
      </c>
      <c r="R707" s="82"/>
      <c r="S707" s="82">
        <v>42</v>
      </c>
      <c r="T707" s="82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</row>
    <row r="708" spans="1:51" ht="14.25" customHeight="1">
      <c r="A708" s="83">
        <v>692</v>
      </c>
      <c r="B708" s="84"/>
      <c r="C708" s="86" t="s">
        <v>1528</v>
      </c>
      <c r="D708" s="86" t="s">
        <v>1438</v>
      </c>
      <c r="E708" s="86" t="s">
        <v>68</v>
      </c>
      <c r="F708" s="86" t="s">
        <v>69</v>
      </c>
      <c r="G708" s="86" t="s">
        <v>1456</v>
      </c>
      <c r="H708" s="83">
        <v>1</v>
      </c>
      <c r="I708" s="83" t="s">
        <v>1513</v>
      </c>
      <c r="J708" s="83">
        <v>64</v>
      </c>
      <c r="K708" s="82" t="s">
        <v>1728</v>
      </c>
      <c r="L708" s="82"/>
      <c r="M708" s="82"/>
      <c r="N708" s="82"/>
      <c r="O708" s="82"/>
      <c r="P708" s="82"/>
      <c r="Q708" s="82">
        <v>51.2</v>
      </c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</row>
    <row r="709" spans="1:51" ht="14.25" customHeight="1">
      <c r="A709" s="83">
        <v>693</v>
      </c>
      <c r="B709" s="84"/>
      <c r="C709" s="86" t="s">
        <v>1528</v>
      </c>
      <c r="D709" s="86" t="s">
        <v>1437</v>
      </c>
      <c r="E709" s="86" t="s">
        <v>68</v>
      </c>
      <c r="F709" s="86" t="s">
        <v>69</v>
      </c>
      <c r="G709" s="86" t="s">
        <v>1456</v>
      </c>
      <c r="H709" s="83">
        <v>1</v>
      </c>
      <c r="I709" s="83" t="s">
        <v>1512</v>
      </c>
      <c r="J709" s="83">
        <v>61</v>
      </c>
      <c r="K709" s="82" t="s">
        <v>1721</v>
      </c>
      <c r="L709" s="82"/>
      <c r="M709" s="82"/>
      <c r="N709" s="82"/>
      <c r="O709" s="82"/>
      <c r="P709" s="82"/>
      <c r="Q709" s="82"/>
      <c r="R709" s="82">
        <v>48.8</v>
      </c>
      <c r="S709" s="82"/>
      <c r="T709" s="82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</row>
    <row r="710" spans="1:51" ht="14.25" customHeight="1">
      <c r="A710" s="83">
        <v>694</v>
      </c>
      <c r="B710" s="84"/>
      <c r="C710" s="86" t="s">
        <v>854</v>
      </c>
      <c r="D710" s="86" t="s">
        <v>279</v>
      </c>
      <c r="E710" s="86" t="s">
        <v>68</v>
      </c>
      <c r="F710" s="86" t="s">
        <v>166</v>
      </c>
      <c r="G710" s="86" t="s">
        <v>919</v>
      </c>
      <c r="H710" s="83">
        <v>3</v>
      </c>
      <c r="I710" s="83" t="s">
        <v>976</v>
      </c>
      <c r="J710" s="83">
        <v>36</v>
      </c>
      <c r="K710" s="82" t="s">
        <v>1749</v>
      </c>
      <c r="L710" s="82"/>
      <c r="M710" s="82"/>
      <c r="N710" s="82"/>
      <c r="O710" s="82"/>
      <c r="P710" s="82"/>
      <c r="Q710" s="82"/>
      <c r="R710" s="82"/>
      <c r="S710" s="82"/>
      <c r="T710" s="82">
        <v>36</v>
      </c>
      <c r="U710" s="82"/>
      <c r="V710" s="82">
        <v>36</v>
      </c>
      <c r="W710" s="82"/>
      <c r="X710" s="82">
        <v>36</v>
      </c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</row>
    <row r="711" spans="1:51" ht="14.25" customHeight="1">
      <c r="A711" s="83">
        <v>695</v>
      </c>
      <c r="B711" s="84"/>
      <c r="C711" s="86" t="s">
        <v>455</v>
      </c>
      <c r="D711" s="86" t="s">
        <v>310</v>
      </c>
      <c r="E711" s="86" t="s">
        <v>68</v>
      </c>
      <c r="F711" s="86" t="s">
        <v>617</v>
      </c>
      <c r="G711" s="86" t="s">
        <v>627</v>
      </c>
      <c r="H711" s="83">
        <v>4</v>
      </c>
      <c r="I711" s="83" t="s">
        <v>771</v>
      </c>
      <c r="J711" s="83">
        <v>40</v>
      </c>
      <c r="K711" s="82" t="s">
        <v>1749</v>
      </c>
      <c r="L711" s="82"/>
      <c r="M711" s="82"/>
      <c r="N711" s="82"/>
      <c r="O711" s="82"/>
      <c r="P711" s="82"/>
      <c r="Q711" s="82"/>
      <c r="R711" s="82"/>
      <c r="S711" s="82"/>
      <c r="T711" s="82">
        <v>40</v>
      </c>
      <c r="U711" s="82"/>
      <c r="V711" s="82">
        <v>40</v>
      </c>
      <c r="W711" s="82"/>
      <c r="X711" s="82">
        <v>40</v>
      </c>
      <c r="Y711" s="82"/>
      <c r="Z711" s="82">
        <v>40</v>
      </c>
      <c r="AA711" s="82"/>
      <c r="AB711" s="82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</row>
    <row r="712" spans="1:51" ht="14.25" customHeight="1">
      <c r="A712" s="83">
        <v>696</v>
      </c>
      <c r="B712" s="84"/>
      <c r="C712" s="86" t="s">
        <v>455</v>
      </c>
      <c r="D712" s="86" t="s">
        <v>307</v>
      </c>
      <c r="E712" s="86" t="s">
        <v>68</v>
      </c>
      <c r="F712" s="86" t="s">
        <v>134</v>
      </c>
      <c r="G712" s="86" t="s">
        <v>627</v>
      </c>
      <c r="H712" s="83">
        <v>4</v>
      </c>
      <c r="I712" s="83" t="s">
        <v>771</v>
      </c>
      <c r="J712" s="83">
        <v>31</v>
      </c>
      <c r="K712" s="82" t="s">
        <v>1749</v>
      </c>
      <c r="L712" s="82"/>
      <c r="M712" s="82"/>
      <c r="N712" s="82"/>
      <c r="O712" s="82"/>
      <c r="P712" s="82"/>
      <c r="Q712" s="82"/>
      <c r="R712" s="82"/>
      <c r="S712" s="82"/>
      <c r="T712" s="82">
        <v>31</v>
      </c>
      <c r="U712" s="82"/>
      <c r="V712" s="82">
        <v>31</v>
      </c>
      <c r="W712" s="82"/>
      <c r="X712" s="82">
        <v>31</v>
      </c>
      <c r="Y712" s="82"/>
      <c r="Z712" s="82">
        <v>31</v>
      </c>
      <c r="AA712" s="82"/>
      <c r="AB712" s="82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</row>
    <row r="713" spans="1:51" ht="14.25" customHeight="1">
      <c r="A713" s="83">
        <v>697</v>
      </c>
      <c r="B713" s="84"/>
      <c r="C713" s="86" t="s">
        <v>854</v>
      </c>
      <c r="D713" s="86" t="s">
        <v>276</v>
      </c>
      <c r="E713" s="86" t="s">
        <v>68</v>
      </c>
      <c r="F713" s="86" t="s">
        <v>166</v>
      </c>
      <c r="G713" s="86" t="s">
        <v>919</v>
      </c>
      <c r="H713" s="83">
        <v>3</v>
      </c>
      <c r="I713" s="83" t="s">
        <v>977</v>
      </c>
      <c r="J713" s="83">
        <v>31</v>
      </c>
      <c r="K713" s="82" t="s">
        <v>1737</v>
      </c>
      <c r="L713" s="82"/>
      <c r="M713" s="82"/>
      <c r="N713" s="82"/>
      <c r="O713" s="82"/>
      <c r="P713" s="82"/>
      <c r="Q713" s="82"/>
      <c r="R713" s="82"/>
      <c r="S713" s="82"/>
      <c r="T713" s="82"/>
      <c r="U713" s="82">
        <v>31</v>
      </c>
      <c r="V713" s="82"/>
      <c r="W713" s="82">
        <v>31</v>
      </c>
      <c r="X713" s="82"/>
      <c r="Y713" s="82">
        <v>31</v>
      </c>
      <c r="Z713" s="82"/>
      <c r="AA713" s="82"/>
      <c r="AB713" s="82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</row>
    <row r="714" spans="1:51" ht="14.25" customHeight="1">
      <c r="A714" s="83">
        <v>698</v>
      </c>
      <c r="B714" s="84"/>
      <c r="C714" s="86" t="s">
        <v>455</v>
      </c>
      <c r="D714" s="86" t="s">
        <v>509</v>
      </c>
      <c r="E714" s="86" t="s">
        <v>68</v>
      </c>
      <c r="F714" s="86" t="s">
        <v>134</v>
      </c>
      <c r="G714" s="86" t="s">
        <v>612</v>
      </c>
      <c r="H714" s="83">
        <v>2</v>
      </c>
      <c r="I714" s="83" t="s">
        <v>1574</v>
      </c>
      <c r="J714" s="83">
        <v>29</v>
      </c>
      <c r="K714" s="82" t="s">
        <v>1737</v>
      </c>
      <c r="L714" s="82"/>
      <c r="M714" s="82"/>
      <c r="N714" s="82"/>
      <c r="O714" s="82"/>
      <c r="P714" s="82"/>
      <c r="Q714" s="82"/>
      <c r="R714" s="82"/>
      <c r="S714" s="82"/>
      <c r="T714" s="82"/>
      <c r="U714" s="82">
        <v>29</v>
      </c>
      <c r="V714" s="82"/>
      <c r="W714" s="82">
        <v>29</v>
      </c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</row>
    <row r="715" spans="1:51" ht="14.25" customHeight="1">
      <c r="A715" s="83">
        <v>699</v>
      </c>
      <c r="B715" s="84"/>
      <c r="C715" s="86" t="s">
        <v>455</v>
      </c>
      <c r="D715" s="86" t="s">
        <v>412</v>
      </c>
      <c r="E715" s="86" t="s">
        <v>68</v>
      </c>
      <c r="F715" s="86" t="s">
        <v>70</v>
      </c>
      <c r="G715" s="86" t="s">
        <v>618</v>
      </c>
      <c r="H715" s="83">
        <v>2</v>
      </c>
      <c r="I715" s="83" t="s">
        <v>735</v>
      </c>
      <c r="J715" s="83">
        <v>51</v>
      </c>
      <c r="K715" s="82" t="s">
        <v>1737</v>
      </c>
      <c r="L715" s="82"/>
      <c r="M715" s="82"/>
      <c r="N715" s="82"/>
      <c r="O715" s="82"/>
      <c r="P715" s="82"/>
      <c r="Q715" s="82"/>
      <c r="R715" s="82"/>
      <c r="S715" s="82"/>
      <c r="T715" s="82"/>
      <c r="U715" s="82">
        <v>51</v>
      </c>
      <c r="V715" s="82"/>
      <c r="W715" s="82">
        <v>51</v>
      </c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</row>
    <row r="716" spans="1:51" ht="14.25" customHeight="1">
      <c r="A716" s="83">
        <v>700</v>
      </c>
      <c r="B716" s="84"/>
      <c r="C716" s="86" t="s">
        <v>455</v>
      </c>
      <c r="D716" s="86" t="s">
        <v>311</v>
      </c>
      <c r="E716" s="86" t="s">
        <v>68</v>
      </c>
      <c r="F716" s="86" t="s">
        <v>617</v>
      </c>
      <c r="G716" s="86" t="s">
        <v>627</v>
      </c>
      <c r="H716" s="83">
        <v>4</v>
      </c>
      <c r="I716" s="83" t="s">
        <v>772</v>
      </c>
      <c r="J716" s="83">
        <v>39</v>
      </c>
      <c r="K716" s="82" t="s">
        <v>1737</v>
      </c>
      <c r="L716" s="82"/>
      <c r="M716" s="82"/>
      <c r="N716" s="82"/>
      <c r="O716" s="82"/>
      <c r="P716" s="82"/>
      <c r="Q716" s="82"/>
      <c r="R716" s="82"/>
      <c r="S716" s="82"/>
      <c r="T716" s="82"/>
      <c r="U716" s="82">
        <v>39</v>
      </c>
      <c r="V716" s="82"/>
      <c r="W716" s="82">
        <v>39</v>
      </c>
      <c r="X716" s="82"/>
      <c r="Y716" s="82">
        <v>39</v>
      </c>
      <c r="Z716" s="82"/>
      <c r="AA716" s="82">
        <v>39</v>
      </c>
      <c r="AB716" s="82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</row>
    <row r="717" spans="1:51" ht="14.25" customHeight="1">
      <c r="A717" s="83">
        <v>701</v>
      </c>
      <c r="B717" s="84"/>
      <c r="C717" s="86" t="s">
        <v>1528</v>
      </c>
      <c r="D717" s="86" t="s">
        <v>1441</v>
      </c>
      <c r="E717" s="86" t="s">
        <v>68</v>
      </c>
      <c r="F717" s="86" t="s">
        <v>69</v>
      </c>
      <c r="G717" s="86" t="s">
        <v>1456</v>
      </c>
      <c r="H717" s="83">
        <v>1</v>
      </c>
      <c r="I717" s="83" t="s">
        <v>1514</v>
      </c>
      <c r="J717" s="83">
        <v>65</v>
      </c>
      <c r="K717" s="82" t="s">
        <v>1737</v>
      </c>
      <c r="L717" s="82"/>
      <c r="M717" s="82"/>
      <c r="N717" s="82"/>
      <c r="O717" s="82"/>
      <c r="P717" s="82"/>
      <c r="Q717" s="82"/>
      <c r="R717" s="82"/>
      <c r="S717" s="82"/>
      <c r="T717" s="82"/>
      <c r="U717" s="82">
        <v>52</v>
      </c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</row>
    <row r="718" spans="1:51" ht="14.25" customHeight="1">
      <c r="A718" s="83">
        <v>702</v>
      </c>
      <c r="B718" s="84"/>
      <c r="C718" s="86" t="s">
        <v>455</v>
      </c>
      <c r="D718" s="86" t="s">
        <v>413</v>
      </c>
      <c r="E718" s="86" t="s">
        <v>68</v>
      </c>
      <c r="F718" s="86" t="s">
        <v>69</v>
      </c>
      <c r="G718" s="86" t="s">
        <v>623</v>
      </c>
      <c r="H718" s="83">
        <v>1</v>
      </c>
      <c r="I718" s="83" t="s">
        <v>761</v>
      </c>
      <c r="J718" s="83">
        <v>49</v>
      </c>
      <c r="K718" s="82" t="s">
        <v>1750</v>
      </c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>
        <v>49</v>
      </c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</row>
    <row r="719" spans="1:51" ht="14.25" customHeight="1">
      <c r="A719" s="83">
        <v>703</v>
      </c>
      <c r="B719" s="84"/>
      <c r="C719" s="86" t="s">
        <v>455</v>
      </c>
      <c r="D719" s="86" t="s">
        <v>414</v>
      </c>
      <c r="E719" s="86" t="s">
        <v>68</v>
      </c>
      <c r="F719" s="86" t="s">
        <v>70</v>
      </c>
      <c r="G719" s="86" t="s">
        <v>618</v>
      </c>
      <c r="H719" s="83">
        <v>2</v>
      </c>
      <c r="I719" s="83" t="s">
        <v>739</v>
      </c>
      <c r="J719" s="83">
        <v>48</v>
      </c>
      <c r="K719" s="82" t="s">
        <v>1723</v>
      </c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>
        <v>48</v>
      </c>
      <c r="Y719" s="82"/>
      <c r="Z719" s="82">
        <v>48</v>
      </c>
      <c r="AA719" s="82"/>
      <c r="AB719" s="82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</row>
    <row r="720" spans="1:51" ht="14.25" customHeight="1">
      <c r="A720" s="83">
        <v>704</v>
      </c>
      <c r="B720" s="84"/>
      <c r="C720" s="86" t="s">
        <v>455</v>
      </c>
      <c r="D720" s="86" t="s">
        <v>519</v>
      </c>
      <c r="E720" s="86" t="s">
        <v>68</v>
      </c>
      <c r="F720" s="86" t="s">
        <v>70</v>
      </c>
      <c r="G720" s="86" t="s">
        <v>618</v>
      </c>
      <c r="H720" s="83">
        <v>2</v>
      </c>
      <c r="I720" s="83" t="s">
        <v>740</v>
      </c>
      <c r="J720" s="83">
        <v>30</v>
      </c>
      <c r="K720" s="82" t="s">
        <v>1743</v>
      </c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>
        <v>30</v>
      </c>
      <c r="Z720" s="82"/>
      <c r="AA720" s="82">
        <v>30</v>
      </c>
      <c r="AB720" s="82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</row>
    <row r="721" spans="1:51" ht="14.25" customHeight="1">
      <c r="A721" s="83">
        <v>705</v>
      </c>
      <c r="B721" s="84"/>
      <c r="C721" s="86" t="s">
        <v>455</v>
      </c>
      <c r="D721" s="86" t="s">
        <v>415</v>
      </c>
      <c r="E721" s="86" t="s">
        <v>68</v>
      </c>
      <c r="F721" s="86" t="s">
        <v>69</v>
      </c>
      <c r="G721" s="86" t="s">
        <v>623</v>
      </c>
      <c r="H721" s="83">
        <v>1</v>
      </c>
      <c r="I721" s="83" t="s">
        <v>762</v>
      </c>
      <c r="J721" s="83">
        <v>51</v>
      </c>
      <c r="K721" s="82" t="s">
        <v>1743</v>
      </c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>
        <v>51</v>
      </c>
      <c r="Z721" s="82"/>
      <c r="AA721" s="82"/>
      <c r="AB721" s="82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</row>
    <row r="722" spans="1:51" ht="14.25" customHeight="1">
      <c r="A722" s="83">
        <v>706</v>
      </c>
      <c r="B722" s="84"/>
      <c r="C722" s="86" t="s">
        <v>171</v>
      </c>
      <c r="D722" s="86" t="s">
        <v>393</v>
      </c>
      <c r="E722" s="86" t="s">
        <v>68</v>
      </c>
      <c r="F722" s="86" t="s">
        <v>166</v>
      </c>
      <c r="G722" s="86" t="s">
        <v>1059</v>
      </c>
      <c r="H722" s="83">
        <v>3</v>
      </c>
      <c r="I722" s="83" t="s">
        <v>1135</v>
      </c>
      <c r="J722" s="83">
        <v>45</v>
      </c>
      <c r="K722" s="82" t="s">
        <v>1755</v>
      </c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>
        <v>45</v>
      </c>
      <c r="AA722" s="82"/>
      <c r="AB722" s="82">
        <v>45</v>
      </c>
      <c r="AC722" s="82"/>
      <c r="AD722" s="82">
        <v>45</v>
      </c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</row>
    <row r="723" spans="1:51" ht="14.25" customHeight="1">
      <c r="A723" s="83">
        <v>707</v>
      </c>
      <c r="B723" s="84"/>
      <c r="C723" s="86" t="s">
        <v>171</v>
      </c>
      <c r="D723" s="86" t="s">
        <v>394</v>
      </c>
      <c r="E723" s="86" t="s">
        <v>68</v>
      </c>
      <c r="F723" s="86" t="s">
        <v>166</v>
      </c>
      <c r="G723" s="86" t="s">
        <v>1059</v>
      </c>
      <c r="H723" s="83">
        <v>3</v>
      </c>
      <c r="I723" s="83" t="s">
        <v>1136</v>
      </c>
      <c r="J723" s="83">
        <v>45</v>
      </c>
      <c r="K723" s="82" t="s">
        <v>1727</v>
      </c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>
        <v>45</v>
      </c>
      <c r="AB723" s="82"/>
      <c r="AC723" s="82">
        <v>45</v>
      </c>
      <c r="AD723" s="82"/>
      <c r="AE723" s="82">
        <v>45</v>
      </c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</row>
    <row r="724" spans="1:51" ht="14.25" customHeight="1">
      <c r="A724" s="83">
        <v>708</v>
      </c>
      <c r="B724" s="84"/>
      <c r="C724" s="86" t="s">
        <v>455</v>
      </c>
      <c r="D724" s="86" t="s">
        <v>413</v>
      </c>
      <c r="E724" s="86" t="s">
        <v>68</v>
      </c>
      <c r="F724" s="86" t="s">
        <v>69</v>
      </c>
      <c r="G724" s="86" t="s">
        <v>621</v>
      </c>
      <c r="H724" s="83">
        <v>2</v>
      </c>
      <c r="I724" s="83" t="s">
        <v>700</v>
      </c>
      <c r="J724" s="83">
        <v>49</v>
      </c>
      <c r="K724" s="82" t="s">
        <v>1727</v>
      </c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>
        <v>49</v>
      </c>
      <c r="AB724" s="82"/>
      <c r="AC724" s="82">
        <v>49</v>
      </c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</row>
    <row r="725" spans="1:51" ht="14.25" customHeight="1">
      <c r="A725" s="83">
        <v>709</v>
      </c>
      <c r="B725" s="84"/>
      <c r="C725" s="86" t="s">
        <v>854</v>
      </c>
      <c r="D725" s="86" t="s">
        <v>273</v>
      </c>
      <c r="E725" s="86" t="s">
        <v>1632</v>
      </c>
      <c r="F725" s="86" t="s">
        <v>70</v>
      </c>
      <c r="G725" s="86" t="s">
        <v>939</v>
      </c>
      <c r="H725" s="83">
        <v>2</v>
      </c>
      <c r="I725" s="83" t="s">
        <v>736</v>
      </c>
      <c r="J725" s="83">
        <v>46</v>
      </c>
      <c r="K725" s="82" t="s">
        <v>1744</v>
      </c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>
        <v>46</v>
      </c>
      <c r="AC725" s="82"/>
      <c r="AD725" s="82">
        <v>46</v>
      </c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</row>
    <row r="726" spans="1:51" ht="14.25" customHeight="1">
      <c r="A726" s="83">
        <v>710</v>
      </c>
      <c r="B726" s="84"/>
      <c r="C726" s="86" t="s">
        <v>455</v>
      </c>
      <c r="D726" s="86" t="s">
        <v>537</v>
      </c>
      <c r="E726" s="86" t="s">
        <v>68</v>
      </c>
      <c r="F726" s="86" t="s">
        <v>617</v>
      </c>
      <c r="G726" s="86" t="s">
        <v>639</v>
      </c>
      <c r="H726" s="83">
        <v>1</v>
      </c>
      <c r="I726" s="83" t="s">
        <v>721</v>
      </c>
      <c r="J726" s="83">
        <v>40</v>
      </c>
      <c r="K726" s="82" t="s">
        <v>1744</v>
      </c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>
        <v>40</v>
      </c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</row>
    <row r="727" spans="1:51" ht="14.25" customHeight="1">
      <c r="A727" s="83">
        <v>711</v>
      </c>
      <c r="B727" s="84"/>
      <c r="C727" s="86" t="s">
        <v>854</v>
      </c>
      <c r="D727" s="86" t="s">
        <v>275</v>
      </c>
      <c r="E727" s="86" t="s">
        <v>68</v>
      </c>
      <c r="F727" s="86" t="s">
        <v>617</v>
      </c>
      <c r="G727" s="86" t="s">
        <v>939</v>
      </c>
      <c r="H727" s="83">
        <v>2</v>
      </c>
      <c r="I727" s="83" t="s">
        <v>737</v>
      </c>
      <c r="J727" s="83">
        <v>48</v>
      </c>
      <c r="K727" s="82" t="s">
        <v>1745</v>
      </c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  <c r="AC727" s="82">
        <v>48</v>
      </c>
      <c r="AD727" s="82"/>
      <c r="AE727" s="82">
        <v>48</v>
      </c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</row>
    <row r="728" spans="1:51" ht="14.25" customHeight="1">
      <c r="A728" s="83">
        <v>712</v>
      </c>
      <c r="B728" s="84"/>
      <c r="C728" s="86" t="s">
        <v>854</v>
      </c>
      <c r="D728" s="86" t="s">
        <v>870</v>
      </c>
      <c r="E728" s="86" t="s">
        <v>68</v>
      </c>
      <c r="F728" s="86" t="s">
        <v>70</v>
      </c>
      <c r="G728" s="86" t="s">
        <v>407</v>
      </c>
      <c r="H728" s="83">
        <v>2</v>
      </c>
      <c r="I728" s="83" t="s">
        <v>984</v>
      </c>
      <c r="J728" s="83">
        <v>39</v>
      </c>
      <c r="K728" s="82" t="s">
        <v>1739</v>
      </c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>
        <v>39</v>
      </c>
      <c r="AF728" s="82"/>
      <c r="AG728" s="82">
        <v>39</v>
      </c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</row>
    <row r="729" spans="1:51" ht="14.25" customHeight="1">
      <c r="A729" s="83">
        <v>713</v>
      </c>
      <c r="B729" s="84"/>
      <c r="C729" s="86" t="s">
        <v>854</v>
      </c>
      <c r="D729" s="86" t="s">
        <v>263</v>
      </c>
      <c r="E729" s="86" t="s">
        <v>68</v>
      </c>
      <c r="F729" s="86" t="s">
        <v>617</v>
      </c>
      <c r="G729" s="86" t="s">
        <v>939</v>
      </c>
      <c r="H729" s="83">
        <v>3</v>
      </c>
      <c r="I729" s="83" t="s">
        <v>1660</v>
      </c>
      <c r="J729" s="83">
        <v>43</v>
      </c>
      <c r="K729" s="82" t="s">
        <v>1736</v>
      </c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>
        <v>43</v>
      </c>
      <c r="AG729" s="82"/>
      <c r="AH729" s="82">
        <v>43</v>
      </c>
      <c r="AI729" s="82"/>
      <c r="AJ729" s="82">
        <v>43</v>
      </c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</row>
    <row r="730" spans="1:51" ht="14.25" customHeight="1">
      <c r="A730" s="83">
        <v>714</v>
      </c>
      <c r="B730" s="84"/>
      <c r="C730" s="86" t="s">
        <v>854</v>
      </c>
      <c r="D730" s="86" t="s">
        <v>264</v>
      </c>
      <c r="E730" s="86" t="s">
        <v>68</v>
      </c>
      <c r="F730" s="86" t="s">
        <v>617</v>
      </c>
      <c r="G730" s="86" t="s">
        <v>939</v>
      </c>
      <c r="H730" s="83">
        <v>3</v>
      </c>
      <c r="I730" s="83" t="s">
        <v>1658</v>
      </c>
      <c r="J730" s="83">
        <v>42</v>
      </c>
      <c r="K730" s="82" t="s">
        <v>1729</v>
      </c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>
        <v>42</v>
      </c>
      <c r="AH730" s="82"/>
      <c r="AI730" s="82">
        <v>42</v>
      </c>
      <c r="AJ730" s="82"/>
      <c r="AK730" s="82">
        <v>42</v>
      </c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</row>
    <row r="731" spans="1:51" ht="14.25" customHeight="1">
      <c r="A731" s="83">
        <v>715</v>
      </c>
      <c r="B731" s="84"/>
      <c r="C731" s="86" t="s">
        <v>455</v>
      </c>
      <c r="D731" s="86" t="s">
        <v>414</v>
      </c>
      <c r="E731" s="86" t="s">
        <v>68</v>
      </c>
      <c r="F731" s="86" t="s">
        <v>69</v>
      </c>
      <c r="G731" s="86" t="s">
        <v>623</v>
      </c>
      <c r="H731" s="83">
        <v>1</v>
      </c>
      <c r="I731" s="83" t="s">
        <v>763</v>
      </c>
      <c r="J731" s="83">
        <v>48</v>
      </c>
      <c r="K731" s="82" t="s">
        <v>1729</v>
      </c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>
        <v>48</v>
      </c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</row>
    <row r="732" spans="1:51" ht="14.25" customHeight="1">
      <c r="A732" s="83">
        <v>716</v>
      </c>
      <c r="B732" s="84"/>
      <c r="C732" s="86" t="s">
        <v>171</v>
      </c>
      <c r="D732" s="86" t="s">
        <v>393</v>
      </c>
      <c r="E732" s="86" t="s">
        <v>68</v>
      </c>
      <c r="F732" s="86" t="s">
        <v>134</v>
      </c>
      <c r="G732" s="86" t="s">
        <v>1060</v>
      </c>
      <c r="H732" s="83">
        <v>2</v>
      </c>
      <c r="I732" s="83" t="s">
        <v>1139</v>
      </c>
      <c r="J732" s="83">
        <v>45</v>
      </c>
      <c r="K732" s="82" t="s">
        <v>1751</v>
      </c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>
        <v>45</v>
      </c>
      <c r="AI732" s="82"/>
      <c r="AJ732" s="82">
        <v>45</v>
      </c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</row>
    <row r="733" spans="1:51" ht="14.25" customHeight="1">
      <c r="A733" s="83">
        <v>717</v>
      </c>
      <c r="B733" s="84"/>
      <c r="C733" s="86" t="s">
        <v>171</v>
      </c>
      <c r="D733" s="86" t="s">
        <v>394</v>
      </c>
      <c r="E733" s="86" t="s">
        <v>68</v>
      </c>
      <c r="F733" s="86" t="s">
        <v>134</v>
      </c>
      <c r="G733" s="86" t="s">
        <v>1060</v>
      </c>
      <c r="H733" s="83">
        <v>2</v>
      </c>
      <c r="I733" s="83" t="s">
        <v>1140</v>
      </c>
      <c r="J733" s="83">
        <v>45</v>
      </c>
      <c r="K733" s="82" t="s">
        <v>1752</v>
      </c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82">
        <v>45</v>
      </c>
      <c r="AJ733" s="82"/>
      <c r="AK733" s="82">
        <v>45</v>
      </c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</row>
    <row r="734" spans="1:51" ht="14.25" customHeight="1">
      <c r="A734" s="83">
        <v>718</v>
      </c>
      <c r="B734" s="84"/>
      <c r="C734" s="86" t="s">
        <v>455</v>
      </c>
      <c r="D734" s="86" t="s">
        <v>510</v>
      </c>
      <c r="E734" s="86" t="s">
        <v>68</v>
      </c>
      <c r="F734" s="86" t="s">
        <v>70</v>
      </c>
      <c r="G734" s="86" t="s">
        <v>303</v>
      </c>
      <c r="H734" s="83">
        <v>3</v>
      </c>
      <c r="I734" s="83" t="s">
        <v>754</v>
      </c>
      <c r="J734" s="83">
        <v>81</v>
      </c>
      <c r="K734" s="82" t="s">
        <v>1752</v>
      </c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82">
        <v>81</v>
      </c>
      <c r="AJ734" s="82"/>
      <c r="AK734" s="82">
        <v>81</v>
      </c>
      <c r="AL734" s="82"/>
      <c r="AM734" s="82">
        <v>81</v>
      </c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</row>
    <row r="735" spans="1:51" ht="14.25" customHeight="1">
      <c r="A735" s="83">
        <v>719</v>
      </c>
      <c r="B735" s="84"/>
      <c r="C735" s="86" t="s">
        <v>455</v>
      </c>
      <c r="D735" s="86" t="s">
        <v>515</v>
      </c>
      <c r="E735" s="86" t="s">
        <v>68</v>
      </c>
      <c r="F735" s="86" t="s">
        <v>69</v>
      </c>
      <c r="G735" s="86" t="s">
        <v>619</v>
      </c>
      <c r="H735" s="83">
        <v>2</v>
      </c>
      <c r="I735" s="83" t="s">
        <v>1592</v>
      </c>
      <c r="J735" s="83">
        <v>56</v>
      </c>
      <c r="K735" s="82" t="s">
        <v>1752</v>
      </c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82">
        <v>56</v>
      </c>
      <c r="AJ735" s="82"/>
      <c r="AK735" s="82">
        <v>56</v>
      </c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</row>
    <row r="736" spans="1:51" ht="14.25" customHeight="1">
      <c r="A736" s="83">
        <v>720</v>
      </c>
      <c r="B736" s="84"/>
      <c r="C736" s="86" t="s">
        <v>854</v>
      </c>
      <c r="D736" s="86" t="s">
        <v>891</v>
      </c>
      <c r="E736" s="86" t="s">
        <v>68</v>
      </c>
      <c r="F736" s="86" t="s">
        <v>69</v>
      </c>
      <c r="G736" s="86" t="s">
        <v>948</v>
      </c>
      <c r="H736" s="83">
        <v>1</v>
      </c>
      <c r="I736" s="83" t="s">
        <v>999</v>
      </c>
      <c r="J736" s="83">
        <v>46</v>
      </c>
      <c r="K736" s="82" t="s">
        <v>1747</v>
      </c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82"/>
      <c r="AJ736" s="82">
        <v>46</v>
      </c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</row>
    <row r="737" spans="1:51" ht="14.25" customHeight="1">
      <c r="A737" s="83">
        <v>721</v>
      </c>
      <c r="B737" s="84"/>
      <c r="C737" s="86" t="s">
        <v>854</v>
      </c>
      <c r="D737" s="86" t="s">
        <v>891</v>
      </c>
      <c r="E737" s="86" t="s">
        <v>68</v>
      </c>
      <c r="F737" s="86" t="s">
        <v>69</v>
      </c>
      <c r="G737" s="86" t="s">
        <v>948</v>
      </c>
      <c r="H737" s="83">
        <v>1</v>
      </c>
      <c r="I737" s="83" t="s">
        <v>749</v>
      </c>
      <c r="J737" s="83">
        <v>46</v>
      </c>
      <c r="K737" s="82" t="s">
        <v>1741</v>
      </c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>
        <v>46</v>
      </c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</row>
    <row r="738" spans="1:51" ht="14.25" customHeight="1">
      <c r="A738" s="83">
        <v>722</v>
      </c>
      <c r="B738" s="84"/>
      <c r="C738" s="86" t="s">
        <v>1528</v>
      </c>
      <c r="D738" s="86" t="s">
        <v>1442</v>
      </c>
      <c r="E738" s="86" t="s">
        <v>68</v>
      </c>
      <c r="F738" s="86" t="s">
        <v>134</v>
      </c>
      <c r="G738" s="86" t="s">
        <v>1467</v>
      </c>
      <c r="H738" s="83">
        <v>6</v>
      </c>
      <c r="I738" s="83" t="s">
        <v>1515</v>
      </c>
      <c r="J738" s="83">
        <v>47</v>
      </c>
      <c r="K738" s="82" t="s">
        <v>1741</v>
      </c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>
        <v>9.4</v>
      </c>
      <c r="AM738" s="82"/>
      <c r="AN738" s="82">
        <v>9.4</v>
      </c>
      <c r="AO738" s="82"/>
      <c r="AP738" s="82"/>
      <c r="AQ738" s="82"/>
      <c r="AR738" s="82">
        <v>18.8</v>
      </c>
      <c r="AS738" s="82"/>
      <c r="AT738" s="82">
        <v>18.8</v>
      </c>
      <c r="AU738" s="82"/>
      <c r="AV738" s="82">
        <v>18.8</v>
      </c>
      <c r="AW738" s="82"/>
      <c r="AX738" s="82"/>
      <c r="AY738" s="82"/>
    </row>
    <row r="739" spans="1:51" ht="14.25" customHeight="1">
      <c r="A739" s="83">
        <v>723</v>
      </c>
      <c r="B739" s="84"/>
      <c r="C739" s="86" t="s">
        <v>1528</v>
      </c>
      <c r="D739" s="86" t="s">
        <v>1443</v>
      </c>
      <c r="E739" s="86" t="s">
        <v>68</v>
      </c>
      <c r="F739" s="86" t="s">
        <v>134</v>
      </c>
      <c r="G739" s="86" t="s">
        <v>1467</v>
      </c>
      <c r="H739" s="83">
        <v>6</v>
      </c>
      <c r="I739" s="83" t="s">
        <v>1516</v>
      </c>
      <c r="J739" s="83">
        <v>47</v>
      </c>
      <c r="K739" s="82" t="s">
        <v>1741</v>
      </c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>
        <v>9.4</v>
      </c>
      <c r="AM739" s="82"/>
      <c r="AN739" s="82">
        <v>9.4</v>
      </c>
      <c r="AO739" s="82"/>
      <c r="AP739" s="82">
        <v>9.4</v>
      </c>
      <c r="AQ739" s="82"/>
      <c r="AR739" s="82">
        <v>9.4</v>
      </c>
      <c r="AS739" s="82"/>
      <c r="AT739" s="82">
        <v>9.4</v>
      </c>
      <c r="AU739" s="82">
        <v>9.4</v>
      </c>
      <c r="AV739" s="82">
        <v>9.4</v>
      </c>
      <c r="AW739" s="82">
        <v>9.4</v>
      </c>
      <c r="AX739" s="82"/>
      <c r="AY739" s="82"/>
    </row>
    <row r="740" spans="1:51" ht="14.25" customHeight="1">
      <c r="A740" s="83">
        <v>724</v>
      </c>
      <c r="B740" s="84"/>
      <c r="C740" s="86" t="s">
        <v>1528</v>
      </c>
      <c r="D740" s="86" t="s">
        <v>1444</v>
      </c>
      <c r="E740" s="86" t="s">
        <v>68</v>
      </c>
      <c r="F740" s="86" t="s">
        <v>134</v>
      </c>
      <c r="G740" s="86" t="s">
        <v>1467</v>
      </c>
      <c r="H740" s="83">
        <v>6</v>
      </c>
      <c r="I740" s="83" t="s">
        <v>1517</v>
      </c>
      <c r="J740" s="83">
        <v>46</v>
      </c>
      <c r="K740" s="82" t="s">
        <v>1741</v>
      </c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>
        <v>9.1999999999999993</v>
      </c>
      <c r="AM740" s="82"/>
      <c r="AN740" s="82">
        <v>9.1999999999999993</v>
      </c>
      <c r="AO740" s="82"/>
      <c r="AP740" s="82">
        <v>18.399999999999999</v>
      </c>
      <c r="AQ740" s="82"/>
      <c r="AR740" s="82">
        <v>9.1999999999999993</v>
      </c>
      <c r="AS740" s="82">
        <v>9.1999999999999993</v>
      </c>
      <c r="AT740" s="82">
        <v>9.1999999999999993</v>
      </c>
      <c r="AU740" s="82"/>
      <c r="AV740" s="82">
        <v>9.1999999999999993</v>
      </c>
      <c r="AW740" s="82"/>
      <c r="AX740" s="82"/>
      <c r="AY740" s="82"/>
    </row>
    <row r="741" spans="1:51" ht="14.25" customHeight="1">
      <c r="A741" s="83">
        <v>725</v>
      </c>
      <c r="B741" s="84"/>
      <c r="C741" s="86" t="s">
        <v>1528</v>
      </c>
      <c r="D741" s="86" t="s">
        <v>1445</v>
      </c>
      <c r="E741" s="86" t="s">
        <v>68</v>
      </c>
      <c r="F741" s="86" t="s">
        <v>134</v>
      </c>
      <c r="G741" s="86" t="s">
        <v>1467</v>
      </c>
      <c r="H741" s="83">
        <v>6</v>
      </c>
      <c r="I741" s="83" t="s">
        <v>1518</v>
      </c>
      <c r="J741" s="83">
        <v>45</v>
      </c>
      <c r="K741" s="82" t="s">
        <v>1741</v>
      </c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>
        <v>18</v>
      </c>
      <c r="AM741" s="82"/>
      <c r="AN741" s="82">
        <v>18</v>
      </c>
      <c r="AO741" s="82"/>
      <c r="AP741" s="82">
        <v>9</v>
      </c>
      <c r="AQ741" s="82"/>
      <c r="AR741" s="82">
        <v>9</v>
      </c>
      <c r="AS741" s="82"/>
      <c r="AT741" s="82">
        <v>9</v>
      </c>
      <c r="AU741" s="82"/>
      <c r="AV741" s="82">
        <v>9</v>
      </c>
      <c r="AW741" s="82"/>
      <c r="AX741" s="82"/>
      <c r="AY741" s="82"/>
    </row>
    <row r="742" spans="1:51" ht="14.25" customHeight="1">
      <c r="A742" s="83">
        <v>726</v>
      </c>
      <c r="B742" s="84"/>
      <c r="C742" s="86" t="s">
        <v>854</v>
      </c>
      <c r="D742" s="86" t="s">
        <v>270</v>
      </c>
      <c r="E742" s="86" t="s">
        <v>68</v>
      </c>
      <c r="F742" s="86" t="s">
        <v>69</v>
      </c>
      <c r="G742" s="86" t="s">
        <v>928</v>
      </c>
      <c r="H742" s="83">
        <v>1</v>
      </c>
      <c r="I742" s="83" t="s">
        <v>1646</v>
      </c>
      <c r="J742" s="83">
        <v>54</v>
      </c>
      <c r="K742" s="82" t="s">
        <v>1756</v>
      </c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>
        <v>54</v>
      </c>
      <c r="AN742" s="82"/>
      <c r="AO742" s="82"/>
      <c r="AP742" s="82"/>
      <c r="AQ742" s="82"/>
      <c r="AR742" s="82"/>
      <c r="AS742" s="82"/>
      <c r="AT742" s="82"/>
      <c r="AU742" s="82"/>
      <c r="AV742" s="82"/>
      <c r="AW742" s="82">
        <v>54</v>
      </c>
      <c r="AX742" s="82"/>
      <c r="AY742" s="82"/>
    </row>
    <row r="743" spans="1:51" ht="14.25" customHeight="1">
      <c r="A743" s="83">
        <v>727</v>
      </c>
      <c r="B743" s="84"/>
      <c r="C743" s="86" t="s">
        <v>455</v>
      </c>
      <c r="D743" s="86" t="s">
        <v>520</v>
      </c>
      <c r="E743" s="86" t="s">
        <v>68</v>
      </c>
      <c r="F743" s="86" t="s">
        <v>617</v>
      </c>
      <c r="G743" s="86" t="s">
        <v>619</v>
      </c>
      <c r="H743" s="83">
        <v>2</v>
      </c>
      <c r="I743" s="83" t="s">
        <v>1593</v>
      </c>
      <c r="J743" s="83">
        <v>30</v>
      </c>
      <c r="K743" s="82" t="s">
        <v>1756</v>
      </c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>
        <v>30</v>
      </c>
      <c r="AN743" s="82"/>
      <c r="AO743" s="82">
        <v>30</v>
      </c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</row>
    <row r="744" spans="1:51" ht="14.25" customHeight="1">
      <c r="A744" s="83">
        <v>728</v>
      </c>
      <c r="B744" s="84"/>
      <c r="C744" s="86" t="s">
        <v>854</v>
      </c>
      <c r="D744" s="86" t="s">
        <v>892</v>
      </c>
      <c r="E744" s="86" t="s">
        <v>68</v>
      </c>
      <c r="F744" s="86" t="s">
        <v>617</v>
      </c>
      <c r="G744" s="86" t="s">
        <v>948</v>
      </c>
      <c r="H744" s="83">
        <v>1</v>
      </c>
      <c r="I744" s="83" t="s">
        <v>726</v>
      </c>
      <c r="J744" s="83">
        <v>46</v>
      </c>
      <c r="K744" s="82" t="s">
        <v>1731</v>
      </c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>
        <v>46</v>
      </c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</row>
    <row r="745" spans="1:51" ht="14.25" customHeight="1">
      <c r="A745" s="83">
        <v>729</v>
      </c>
      <c r="B745" s="84"/>
      <c r="C745" s="86" t="s">
        <v>171</v>
      </c>
      <c r="D745" s="86" t="s">
        <v>1030</v>
      </c>
      <c r="E745" s="86" t="s">
        <v>68</v>
      </c>
      <c r="F745" s="86" t="s">
        <v>70</v>
      </c>
      <c r="G745" s="86" t="s">
        <v>1079</v>
      </c>
      <c r="H745" s="83">
        <v>2</v>
      </c>
      <c r="I745" s="83" t="s">
        <v>1175</v>
      </c>
      <c r="J745" s="83">
        <v>69</v>
      </c>
      <c r="K745" s="82" t="s">
        <v>1731</v>
      </c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>
        <v>69</v>
      </c>
      <c r="AO745" s="82"/>
      <c r="AP745" s="82">
        <v>69</v>
      </c>
      <c r="AQ745" s="82"/>
      <c r="AR745" s="82"/>
      <c r="AS745" s="82"/>
      <c r="AT745" s="82"/>
      <c r="AU745" s="82"/>
      <c r="AV745" s="82"/>
      <c r="AW745" s="82"/>
      <c r="AX745" s="82"/>
      <c r="AY745" s="82"/>
    </row>
    <row r="746" spans="1:51" ht="14.25" customHeight="1">
      <c r="A746" s="83">
        <v>730</v>
      </c>
      <c r="B746" s="84"/>
      <c r="C746" s="86" t="s">
        <v>171</v>
      </c>
      <c r="D746" s="86" t="s">
        <v>1032</v>
      </c>
      <c r="E746" s="86" t="s">
        <v>68</v>
      </c>
      <c r="F746" s="86" t="s">
        <v>69</v>
      </c>
      <c r="G746" s="86" t="s">
        <v>1081</v>
      </c>
      <c r="H746" s="83">
        <v>2</v>
      </c>
      <c r="I746" s="83" t="s">
        <v>1175</v>
      </c>
      <c r="J746" s="83">
        <v>72</v>
      </c>
      <c r="K746" s="82" t="s">
        <v>1731</v>
      </c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>
        <v>72</v>
      </c>
      <c r="AO746" s="82"/>
      <c r="AP746" s="82">
        <v>72</v>
      </c>
      <c r="AQ746" s="82"/>
      <c r="AR746" s="82"/>
      <c r="AS746" s="82"/>
      <c r="AT746" s="82"/>
      <c r="AU746" s="82"/>
      <c r="AV746" s="82"/>
      <c r="AW746" s="82"/>
      <c r="AX746" s="82"/>
      <c r="AY746" s="82"/>
    </row>
    <row r="747" spans="1:51" ht="14.25" customHeight="1">
      <c r="A747" s="83">
        <v>731</v>
      </c>
      <c r="B747" s="84"/>
      <c r="C747" s="86" t="s">
        <v>171</v>
      </c>
      <c r="D747" s="86" t="s">
        <v>1031</v>
      </c>
      <c r="E747" s="86" t="s">
        <v>68</v>
      </c>
      <c r="F747" s="86" t="s">
        <v>70</v>
      </c>
      <c r="G747" s="86" t="s">
        <v>1079</v>
      </c>
      <c r="H747" s="83">
        <v>2</v>
      </c>
      <c r="I747" s="83" t="s">
        <v>1176</v>
      </c>
      <c r="J747" s="83">
        <v>80</v>
      </c>
      <c r="K747" s="82" t="s">
        <v>1732</v>
      </c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>
        <v>80</v>
      </c>
      <c r="AP747" s="82"/>
      <c r="AQ747" s="82">
        <v>80</v>
      </c>
      <c r="AR747" s="82"/>
      <c r="AS747" s="82"/>
      <c r="AT747" s="82"/>
      <c r="AU747" s="82"/>
      <c r="AV747" s="82"/>
      <c r="AW747" s="82"/>
      <c r="AX747" s="82"/>
      <c r="AY747" s="82"/>
    </row>
    <row r="748" spans="1:51" ht="14.25" customHeight="1">
      <c r="A748" s="83">
        <v>732</v>
      </c>
      <c r="B748" s="84"/>
      <c r="C748" s="86" t="s">
        <v>171</v>
      </c>
      <c r="D748" s="86" t="s">
        <v>1033</v>
      </c>
      <c r="E748" s="86" t="s">
        <v>68</v>
      </c>
      <c r="F748" s="86" t="s">
        <v>69</v>
      </c>
      <c r="G748" s="86" t="s">
        <v>1081</v>
      </c>
      <c r="H748" s="83">
        <v>2</v>
      </c>
      <c r="I748" s="83" t="s">
        <v>1176</v>
      </c>
      <c r="J748" s="83">
        <v>74</v>
      </c>
      <c r="K748" s="82" t="s">
        <v>1732</v>
      </c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>
        <v>74</v>
      </c>
      <c r="AP748" s="82"/>
      <c r="AQ748" s="82">
        <v>74</v>
      </c>
      <c r="AR748" s="82"/>
      <c r="AS748" s="82"/>
      <c r="AT748" s="82"/>
      <c r="AU748" s="82"/>
      <c r="AV748" s="82"/>
      <c r="AW748" s="82"/>
      <c r="AX748" s="82"/>
      <c r="AY748" s="82"/>
    </row>
    <row r="749" spans="1:51" ht="14.25" customHeight="1">
      <c r="A749" s="83">
        <v>733</v>
      </c>
      <c r="B749" s="84"/>
      <c r="C749" s="86" t="s">
        <v>854</v>
      </c>
      <c r="D749" s="86" t="s">
        <v>892</v>
      </c>
      <c r="E749" s="86" t="s">
        <v>68</v>
      </c>
      <c r="F749" s="86" t="s">
        <v>617</v>
      </c>
      <c r="G749" s="86" t="s">
        <v>948</v>
      </c>
      <c r="H749" s="83">
        <v>1</v>
      </c>
      <c r="I749" s="83" t="s">
        <v>743</v>
      </c>
      <c r="J749" s="83">
        <v>46</v>
      </c>
      <c r="K749" s="82" t="s">
        <v>1726</v>
      </c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>
        <v>46</v>
      </c>
      <c r="AQ749" s="82"/>
      <c r="AR749" s="82"/>
      <c r="AS749" s="82"/>
      <c r="AT749" s="82"/>
      <c r="AU749" s="82"/>
      <c r="AV749" s="82"/>
      <c r="AW749" s="82"/>
      <c r="AX749" s="82"/>
      <c r="AY749" s="82"/>
    </row>
    <row r="750" spans="1:51" ht="14.25" customHeight="1">
      <c r="A750" s="83">
        <v>734</v>
      </c>
      <c r="B750" s="84"/>
      <c r="C750" s="86" t="s">
        <v>455</v>
      </c>
      <c r="D750" s="86" t="s">
        <v>517</v>
      </c>
      <c r="E750" s="86" t="s">
        <v>68</v>
      </c>
      <c r="F750" s="86" t="s">
        <v>617</v>
      </c>
      <c r="G750" s="86" t="s">
        <v>619</v>
      </c>
      <c r="H750" s="83">
        <v>1</v>
      </c>
      <c r="I750" s="83" t="s">
        <v>744</v>
      </c>
      <c r="J750" s="83">
        <v>36</v>
      </c>
      <c r="K750" s="82" t="s">
        <v>1753</v>
      </c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>
        <v>36</v>
      </c>
      <c r="AR750" s="82"/>
      <c r="AS750" s="82"/>
      <c r="AT750" s="82"/>
      <c r="AU750" s="82"/>
      <c r="AV750" s="82"/>
      <c r="AW750" s="82"/>
      <c r="AX750" s="82"/>
      <c r="AY750" s="82"/>
    </row>
    <row r="751" spans="1:51" ht="14.25" customHeight="1">
      <c r="A751" s="83">
        <v>735</v>
      </c>
      <c r="B751" s="84"/>
      <c r="C751" s="86" t="s">
        <v>171</v>
      </c>
      <c r="D751" s="86" t="s">
        <v>391</v>
      </c>
      <c r="E751" s="86" t="s">
        <v>68</v>
      </c>
      <c r="F751" s="86" t="s">
        <v>617</v>
      </c>
      <c r="G751" s="86" t="s">
        <v>1061</v>
      </c>
      <c r="H751" s="83">
        <v>3</v>
      </c>
      <c r="I751" s="83" t="s">
        <v>1141</v>
      </c>
      <c r="J751" s="83">
        <v>48</v>
      </c>
      <c r="K751" s="82" t="s">
        <v>1734</v>
      </c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>
        <v>48</v>
      </c>
      <c r="AS751" s="82"/>
      <c r="AT751" s="82">
        <v>48</v>
      </c>
      <c r="AU751" s="82"/>
      <c r="AV751" s="82">
        <v>48</v>
      </c>
      <c r="AW751" s="82"/>
      <c r="AX751" s="82"/>
      <c r="AY751" s="82"/>
    </row>
    <row r="752" spans="1:51" ht="14.25" customHeight="1">
      <c r="A752" s="83">
        <v>736</v>
      </c>
      <c r="B752" s="84"/>
      <c r="C752" s="86" t="s">
        <v>171</v>
      </c>
      <c r="D752" s="86" t="s">
        <v>1030</v>
      </c>
      <c r="E752" s="86" t="s">
        <v>68</v>
      </c>
      <c r="F752" s="86" t="s">
        <v>70</v>
      </c>
      <c r="G752" s="86" t="s">
        <v>1080</v>
      </c>
      <c r="H752" s="83">
        <v>3</v>
      </c>
      <c r="I752" s="83" t="s">
        <v>1177</v>
      </c>
      <c r="J752" s="83">
        <v>69</v>
      </c>
      <c r="K752" s="82" t="s">
        <v>1734</v>
      </c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>
        <v>69</v>
      </c>
      <c r="AS752" s="82"/>
      <c r="AT752" s="82">
        <v>69</v>
      </c>
      <c r="AU752" s="82"/>
      <c r="AV752" s="82">
        <v>69</v>
      </c>
      <c r="AW752" s="82"/>
      <c r="AX752" s="82"/>
      <c r="AY752" s="82"/>
    </row>
    <row r="753" spans="1:51" ht="14.25" customHeight="1">
      <c r="A753" s="83">
        <v>737</v>
      </c>
      <c r="B753" s="84"/>
      <c r="C753" s="86" t="s">
        <v>455</v>
      </c>
      <c r="D753" s="86" t="s">
        <v>540</v>
      </c>
      <c r="E753" s="86" t="s">
        <v>68</v>
      </c>
      <c r="F753" s="86" t="s">
        <v>69</v>
      </c>
      <c r="G753" s="86" t="s">
        <v>643</v>
      </c>
      <c r="H753" s="83">
        <v>2</v>
      </c>
      <c r="I753" s="83" t="s">
        <v>705</v>
      </c>
      <c r="J753" s="83">
        <v>42</v>
      </c>
      <c r="K753" s="82" t="s">
        <v>1734</v>
      </c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>
        <v>42</v>
      </c>
      <c r="AS753" s="82"/>
      <c r="AT753" s="82">
        <v>42</v>
      </c>
      <c r="AU753" s="82"/>
      <c r="AV753" s="82"/>
      <c r="AW753" s="82"/>
      <c r="AX753" s="82"/>
      <c r="AY753" s="82"/>
    </row>
    <row r="754" spans="1:51" ht="14.25" customHeight="1">
      <c r="A754" s="83">
        <v>738</v>
      </c>
      <c r="B754" s="84"/>
      <c r="C754" s="86" t="s">
        <v>171</v>
      </c>
      <c r="D754" s="88" t="s">
        <v>392</v>
      </c>
      <c r="E754" s="88" t="s">
        <v>68</v>
      </c>
      <c r="F754" s="88" t="s">
        <v>617</v>
      </c>
      <c r="G754" s="88" t="s">
        <v>1061</v>
      </c>
      <c r="H754" s="85">
        <v>3</v>
      </c>
      <c r="I754" s="85" t="s">
        <v>1142</v>
      </c>
      <c r="J754" s="85">
        <v>40</v>
      </c>
      <c r="K754" s="82" t="s">
        <v>1735</v>
      </c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>
        <v>40</v>
      </c>
      <c r="AT754" s="82"/>
      <c r="AU754" s="82">
        <v>40</v>
      </c>
      <c r="AV754" s="82"/>
      <c r="AW754" s="82">
        <v>40</v>
      </c>
      <c r="AX754" s="82"/>
      <c r="AY754" s="82"/>
    </row>
    <row r="755" spans="1:51" ht="14.25" customHeight="1">
      <c r="A755" s="83">
        <v>739</v>
      </c>
      <c r="B755" s="84"/>
      <c r="C755" s="86" t="s">
        <v>171</v>
      </c>
      <c r="D755" s="88" t="s">
        <v>1031</v>
      </c>
      <c r="E755" s="88" t="s">
        <v>68</v>
      </c>
      <c r="F755" s="88" t="s">
        <v>70</v>
      </c>
      <c r="G755" s="88" t="s">
        <v>1080</v>
      </c>
      <c r="H755" s="85">
        <v>3</v>
      </c>
      <c r="I755" s="85" t="s">
        <v>1178</v>
      </c>
      <c r="J755" s="85">
        <v>80</v>
      </c>
      <c r="K755" s="82" t="s">
        <v>1735</v>
      </c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>
        <v>80</v>
      </c>
      <c r="AT755" s="82"/>
      <c r="AU755" s="82">
        <v>80</v>
      </c>
      <c r="AV755" s="82"/>
      <c r="AW755" s="82">
        <v>80</v>
      </c>
      <c r="AX755" s="82"/>
      <c r="AY755" s="82"/>
    </row>
    <row r="756" spans="1:51" ht="14.25" customHeight="1">
      <c r="A756" s="83">
        <v>740</v>
      </c>
      <c r="B756" s="84"/>
      <c r="C756" s="86" t="s">
        <v>455</v>
      </c>
      <c r="D756" s="88" t="s">
        <v>541</v>
      </c>
      <c r="E756" s="88" t="s">
        <v>68</v>
      </c>
      <c r="F756" s="88" t="s">
        <v>69</v>
      </c>
      <c r="G756" s="88" t="s">
        <v>643</v>
      </c>
      <c r="H756" s="85">
        <v>2</v>
      </c>
      <c r="I756" s="85" t="s">
        <v>706</v>
      </c>
      <c r="J756" s="85">
        <v>42</v>
      </c>
      <c r="K756" s="82" t="s">
        <v>1735</v>
      </c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>
        <v>42</v>
      </c>
      <c r="AT756" s="82"/>
      <c r="AU756" s="82">
        <v>42</v>
      </c>
      <c r="AV756" s="82"/>
      <c r="AW756" s="82"/>
      <c r="AX756" s="82"/>
      <c r="AY756" s="82"/>
    </row>
    <row r="757" spans="1:51" ht="14.25" customHeight="1">
      <c r="A757" s="102" t="s">
        <v>1768</v>
      </c>
      <c r="B757" s="102"/>
      <c r="C757" s="102"/>
      <c r="D757" s="102"/>
      <c r="E757" s="102"/>
      <c r="F757" s="102"/>
      <c r="G757" s="102"/>
      <c r="H757" s="102"/>
      <c r="I757" s="83"/>
      <c r="J757" s="82">
        <f>SUM(J690:J756)</f>
        <v>3113</v>
      </c>
      <c r="K757" s="83">
        <f t="shared" ref="K757:AY757" si="13">SUM(K690:K756)</f>
        <v>0</v>
      </c>
      <c r="L757" s="83">
        <f t="shared" si="13"/>
        <v>158</v>
      </c>
      <c r="M757" s="83">
        <f t="shared" si="13"/>
        <v>186</v>
      </c>
      <c r="N757" s="83">
        <f t="shared" si="13"/>
        <v>190</v>
      </c>
      <c r="O757" s="83">
        <f t="shared" si="13"/>
        <v>185</v>
      </c>
      <c r="P757" s="83">
        <f t="shared" si="13"/>
        <v>181</v>
      </c>
      <c r="Q757" s="83">
        <f t="shared" si="13"/>
        <v>185.2</v>
      </c>
      <c r="R757" s="83">
        <f t="shared" si="13"/>
        <v>197.8</v>
      </c>
      <c r="S757" s="83">
        <f t="shared" si="13"/>
        <v>134</v>
      </c>
      <c r="T757" s="83">
        <f t="shared" si="13"/>
        <v>107</v>
      </c>
      <c r="U757" s="83">
        <f t="shared" si="13"/>
        <v>202</v>
      </c>
      <c r="V757" s="83">
        <f t="shared" si="13"/>
        <v>107</v>
      </c>
      <c r="W757" s="83">
        <f t="shared" si="13"/>
        <v>199</v>
      </c>
      <c r="X757" s="83">
        <f t="shared" si="13"/>
        <v>155</v>
      </c>
      <c r="Y757" s="83">
        <f t="shared" si="13"/>
        <v>151</v>
      </c>
      <c r="Z757" s="83">
        <f t="shared" si="13"/>
        <v>164</v>
      </c>
      <c r="AA757" s="83">
        <f t="shared" si="13"/>
        <v>163</v>
      </c>
      <c r="AB757" s="83">
        <f t="shared" si="13"/>
        <v>131</v>
      </c>
      <c r="AC757" s="83">
        <f t="shared" si="13"/>
        <v>142</v>
      </c>
      <c r="AD757" s="83">
        <f t="shared" si="13"/>
        <v>91</v>
      </c>
      <c r="AE757" s="83">
        <f t="shared" si="13"/>
        <v>132</v>
      </c>
      <c r="AF757" s="83">
        <f t="shared" si="13"/>
        <v>43</v>
      </c>
      <c r="AG757" s="83">
        <f t="shared" si="13"/>
        <v>159</v>
      </c>
      <c r="AH757" s="83">
        <f t="shared" si="13"/>
        <v>88</v>
      </c>
      <c r="AI757" s="83">
        <f t="shared" si="13"/>
        <v>254</v>
      </c>
      <c r="AJ757" s="83">
        <f t="shared" si="13"/>
        <v>134</v>
      </c>
      <c r="AK757" s="83">
        <f t="shared" si="13"/>
        <v>254</v>
      </c>
      <c r="AL757" s="83">
        <f t="shared" si="13"/>
        <v>92</v>
      </c>
      <c r="AM757" s="83">
        <f t="shared" si="13"/>
        <v>195</v>
      </c>
      <c r="AN757" s="83">
        <f t="shared" si="13"/>
        <v>233</v>
      </c>
      <c r="AO757" s="83">
        <f t="shared" si="13"/>
        <v>214</v>
      </c>
      <c r="AP757" s="83">
        <f t="shared" si="13"/>
        <v>223.8</v>
      </c>
      <c r="AQ757" s="83">
        <f t="shared" si="13"/>
        <v>190</v>
      </c>
      <c r="AR757" s="83">
        <f t="shared" si="13"/>
        <v>205.4</v>
      </c>
      <c r="AS757" s="83">
        <f t="shared" si="13"/>
        <v>171.2</v>
      </c>
      <c r="AT757" s="83">
        <f t="shared" si="13"/>
        <v>205.4</v>
      </c>
      <c r="AU757" s="83">
        <f t="shared" si="13"/>
        <v>171.4</v>
      </c>
      <c r="AV757" s="83">
        <f t="shared" si="13"/>
        <v>163.4</v>
      </c>
      <c r="AW757" s="83">
        <f t="shared" si="13"/>
        <v>183.4</v>
      </c>
      <c r="AX757" s="83">
        <f t="shared" si="13"/>
        <v>0</v>
      </c>
      <c r="AY757" s="83">
        <f t="shared" si="13"/>
        <v>0</v>
      </c>
    </row>
    <row r="758" spans="1:51" ht="14.25" customHeight="1">
      <c r="A758" s="83">
        <v>741</v>
      </c>
      <c r="B758" s="84"/>
      <c r="C758" s="86" t="s">
        <v>854</v>
      </c>
      <c r="D758" s="86" t="s">
        <v>368</v>
      </c>
      <c r="E758" s="86" t="s">
        <v>40</v>
      </c>
      <c r="F758" s="86" t="s">
        <v>304</v>
      </c>
      <c r="G758" s="86" t="s">
        <v>926</v>
      </c>
      <c r="H758" s="83">
        <v>2</v>
      </c>
      <c r="I758" s="83" t="s">
        <v>753</v>
      </c>
      <c r="J758" s="83">
        <v>43</v>
      </c>
      <c r="K758" s="82" t="s">
        <v>1718</v>
      </c>
      <c r="L758" s="82">
        <v>43</v>
      </c>
      <c r="M758" s="82"/>
      <c r="N758" s="82">
        <v>43</v>
      </c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</row>
    <row r="759" spans="1:51" ht="14.25" customHeight="1">
      <c r="A759" s="83">
        <v>742</v>
      </c>
      <c r="B759" s="84"/>
      <c r="C759" s="86" t="s">
        <v>171</v>
      </c>
      <c r="D759" s="86" t="s">
        <v>389</v>
      </c>
      <c r="E759" s="86" t="s">
        <v>40</v>
      </c>
      <c r="F759" s="86" t="s">
        <v>305</v>
      </c>
      <c r="G759" s="86" t="s">
        <v>1057</v>
      </c>
      <c r="H759" s="83">
        <v>16</v>
      </c>
      <c r="I759" s="83" t="s">
        <v>1131</v>
      </c>
      <c r="J759" s="83">
        <v>40</v>
      </c>
      <c r="K759" s="82" t="s">
        <v>1718</v>
      </c>
      <c r="L759" s="82">
        <v>8</v>
      </c>
      <c r="M759" s="82"/>
      <c r="N759" s="82">
        <v>8</v>
      </c>
      <c r="O759" s="82"/>
      <c r="P759" s="82">
        <v>8</v>
      </c>
      <c r="Q759" s="82"/>
      <c r="R759" s="82">
        <v>8</v>
      </c>
      <c r="S759" s="82"/>
      <c r="T759" s="82">
        <v>8</v>
      </c>
      <c r="U759" s="82"/>
      <c r="V759" s="82">
        <v>8</v>
      </c>
      <c r="W759" s="82"/>
      <c r="X759" s="82">
        <v>8</v>
      </c>
      <c r="Y759" s="82"/>
      <c r="Z759" s="82">
        <v>8</v>
      </c>
      <c r="AA759" s="82"/>
      <c r="AB759" s="82">
        <v>8</v>
      </c>
      <c r="AC759" s="82"/>
      <c r="AD759" s="82">
        <v>8</v>
      </c>
      <c r="AE759" s="82"/>
      <c r="AF759" s="82">
        <v>8</v>
      </c>
      <c r="AG759" s="82"/>
      <c r="AH759" s="82">
        <v>8</v>
      </c>
      <c r="AI759" s="82"/>
      <c r="AJ759" s="82">
        <v>8</v>
      </c>
      <c r="AK759" s="82"/>
      <c r="AL759" s="82">
        <v>8</v>
      </c>
      <c r="AM759" s="82"/>
      <c r="AN759" s="82">
        <v>8</v>
      </c>
      <c r="AO759" s="82"/>
      <c r="AP759" s="82">
        <v>8</v>
      </c>
      <c r="AQ759" s="82"/>
      <c r="AR759" s="82">
        <v>8</v>
      </c>
      <c r="AS759" s="82"/>
      <c r="AT759" s="82">
        <v>8</v>
      </c>
      <c r="AU759" s="82"/>
      <c r="AV759" s="82"/>
      <c r="AW759" s="82"/>
      <c r="AX759" s="82"/>
      <c r="AY759" s="82"/>
    </row>
    <row r="760" spans="1:51" ht="14.25" customHeight="1">
      <c r="A760" s="83">
        <v>743</v>
      </c>
      <c r="B760" s="84"/>
      <c r="C760" s="86" t="s">
        <v>171</v>
      </c>
      <c r="D760" s="86" t="s">
        <v>390</v>
      </c>
      <c r="E760" s="86" t="s">
        <v>40</v>
      </c>
      <c r="F760" s="86" t="s">
        <v>305</v>
      </c>
      <c r="G760" s="86" t="s">
        <v>1057</v>
      </c>
      <c r="H760" s="83">
        <v>16</v>
      </c>
      <c r="I760" s="83" t="s">
        <v>1132</v>
      </c>
      <c r="J760" s="83">
        <v>41</v>
      </c>
      <c r="K760" s="82" t="s">
        <v>1718</v>
      </c>
      <c r="L760" s="82">
        <v>8.1999999999999993</v>
      </c>
      <c r="M760" s="82"/>
      <c r="N760" s="82">
        <v>8.1999999999999993</v>
      </c>
      <c r="O760" s="82"/>
      <c r="P760" s="82">
        <v>8.1999999999999993</v>
      </c>
      <c r="Q760" s="82"/>
      <c r="R760" s="82">
        <v>8.1999999999999993</v>
      </c>
      <c r="S760" s="82"/>
      <c r="T760" s="82">
        <v>8.1999999999999993</v>
      </c>
      <c r="U760" s="82"/>
      <c r="V760" s="82">
        <v>8.1999999999999993</v>
      </c>
      <c r="W760" s="82"/>
      <c r="X760" s="82">
        <v>8.1999999999999993</v>
      </c>
      <c r="Y760" s="82"/>
      <c r="Z760" s="82">
        <v>8.1999999999999993</v>
      </c>
      <c r="AA760" s="82"/>
      <c r="AB760" s="82">
        <v>8.1999999999999993</v>
      </c>
      <c r="AC760" s="82"/>
      <c r="AD760" s="82">
        <v>8.1999999999999993</v>
      </c>
      <c r="AE760" s="82"/>
      <c r="AF760" s="82">
        <v>8.1999999999999993</v>
      </c>
      <c r="AG760" s="82"/>
      <c r="AH760" s="82">
        <v>8.1999999999999993</v>
      </c>
      <c r="AI760" s="82"/>
      <c r="AJ760" s="82">
        <v>8.1999999999999993</v>
      </c>
      <c r="AK760" s="82"/>
      <c r="AL760" s="82">
        <v>8.1999999999999993</v>
      </c>
      <c r="AM760" s="82"/>
      <c r="AN760" s="82">
        <v>8.1999999999999993</v>
      </c>
      <c r="AO760" s="82"/>
      <c r="AP760" s="82">
        <v>8.1999999999999993</v>
      </c>
      <c r="AQ760" s="82"/>
      <c r="AR760" s="82">
        <v>8.1999999999999993</v>
      </c>
      <c r="AS760" s="82"/>
      <c r="AT760" s="82">
        <v>8.1999999999999993</v>
      </c>
      <c r="AU760" s="82"/>
      <c r="AV760" s="82"/>
      <c r="AW760" s="82"/>
      <c r="AX760" s="82"/>
      <c r="AY760" s="82"/>
    </row>
    <row r="761" spans="1:51" ht="14.25" customHeight="1">
      <c r="A761" s="83">
        <v>744</v>
      </c>
      <c r="B761" s="84"/>
      <c r="C761" s="86" t="s">
        <v>171</v>
      </c>
      <c r="D761" s="86" t="s">
        <v>389</v>
      </c>
      <c r="E761" s="86" t="s">
        <v>40</v>
      </c>
      <c r="F761" s="86" t="s">
        <v>305</v>
      </c>
      <c r="G761" s="86" t="s">
        <v>1058</v>
      </c>
      <c r="H761" s="83">
        <v>12</v>
      </c>
      <c r="I761" s="83" t="s">
        <v>1133</v>
      </c>
      <c r="J761" s="83">
        <v>40</v>
      </c>
      <c r="K761" s="82" t="s">
        <v>1718</v>
      </c>
      <c r="L761" s="82">
        <v>8</v>
      </c>
      <c r="M761" s="82"/>
      <c r="N761" s="82">
        <v>8</v>
      </c>
      <c r="O761" s="82"/>
      <c r="P761" s="82">
        <v>8</v>
      </c>
      <c r="Q761" s="82"/>
      <c r="R761" s="82">
        <v>8</v>
      </c>
      <c r="S761" s="82"/>
      <c r="T761" s="82">
        <v>8</v>
      </c>
      <c r="U761" s="82"/>
      <c r="V761" s="82">
        <v>8</v>
      </c>
      <c r="W761" s="82"/>
      <c r="X761" s="82">
        <v>8</v>
      </c>
      <c r="Y761" s="82"/>
      <c r="Z761" s="82">
        <v>8</v>
      </c>
      <c r="AA761" s="82"/>
      <c r="AB761" s="82">
        <v>8</v>
      </c>
      <c r="AC761" s="82"/>
      <c r="AD761" s="82">
        <v>8</v>
      </c>
      <c r="AE761" s="82"/>
      <c r="AF761" s="82">
        <v>8</v>
      </c>
      <c r="AG761" s="82"/>
      <c r="AH761" s="82">
        <v>8</v>
      </c>
      <c r="AI761" s="82"/>
      <c r="AJ761" s="82">
        <v>8</v>
      </c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</row>
    <row r="762" spans="1:51" ht="14.25" customHeight="1">
      <c r="A762" s="83">
        <v>745</v>
      </c>
      <c r="B762" s="84"/>
      <c r="C762" s="86" t="s">
        <v>171</v>
      </c>
      <c r="D762" s="86" t="s">
        <v>390</v>
      </c>
      <c r="E762" s="86" t="s">
        <v>40</v>
      </c>
      <c r="F762" s="86" t="s">
        <v>305</v>
      </c>
      <c r="G762" s="86" t="s">
        <v>1058</v>
      </c>
      <c r="H762" s="83">
        <v>12</v>
      </c>
      <c r="I762" s="83" t="s">
        <v>1134</v>
      </c>
      <c r="J762" s="83">
        <v>41</v>
      </c>
      <c r="K762" s="82" t="s">
        <v>1718</v>
      </c>
      <c r="L762" s="82">
        <v>8.1999999999999993</v>
      </c>
      <c r="M762" s="82"/>
      <c r="N762" s="82">
        <v>8.1999999999999993</v>
      </c>
      <c r="O762" s="82"/>
      <c r="P762" s="82">
        <v>8.1999999999999993</v>
      </c>
      <c r="Q762" s="82"/>
      <c r="R762" s="82">
        <v>8.1999999999999993</v>
      </c>
      <c r="S762" s="82"/>
      <c r="T762" s="82">
        <v>8.1999999999999993</v>
      </c>
      <c r="U762" s="82"/>
      <c r="V762" s="82">
        <v>8.1999999999999993</v>
      </c>
      <c r="W762" s="82"/>
      <c r="X762" s="82">
        <v>8.1999999999999993</v>
      </c>
      <c r="Y762" s="82"/>
      <c r="Z762" s="82">
        <v>8.1999999999999993</v>
      </c>
      <c r="AA762" s="82"/>
      <c r="AB762" s="82">
        <v>8.1999999999999993</v>
      </c>
      <c r="AC762" s="82"/>
      <c r="AD762" s="82">
        <v>8.1999999999999993</v>
      </c>
      <c r="AE762" s="82"/>
      <c r="AF762" s="82">
        <v>8.1999999999999993</v>
      </c>
      <c r="AG762" s="82"/>
      <c r="AH762" s="82">
        <v>8.1999999999999993</v>
      </c>
      <c r="AI762" s="82"/>
      <c r="AJ762" s="82">
        <v>8.1999999999999993</v>
      </c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</row>
    <row r="763" spans="1:51" ht="14.25" customHeight="1">
      <c r="A763" s="83">
        <v>746</v>
      </c>
      <c r="B763" s="84"/>
      <c r="C763" s="86" t="s">
        <v>455</v>
      </c>
      <c r="D763" s="86" t="s">
        <v>514</v>
      </c>
      <c r="E763" s="86" t="s">
        <v>40</v>
      </c>
      <c r="F763" s="86" t="s">
        <v>289</v>
      </c>
      <c r="G763" s="86" t="s">
        <v>615</v>
      </c>
      <c r="H763" s="83">
        <v>3</v>
      </c>
      <c r="I763" s="83" t="s">
        <v>1596</v>
      </c>
      <c r="J763" s="83">
        <v>81</v>
      </c>
      <c r="K763" s="82" t="s">
        <v>1718</v>
      </c>
      <c r="L763" s="82">
        <v>81</v>
      </c>
      <c r="M763" s="82"/>
      <c r="N763" s="82">
        <v>81</v>
      </c>
      <c r="O763" s="82"/>
      <c r="P763" s="82">
        <v>81</v>
      </c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</row>
    <row r="764" spans="1:51" ht="14.25" customHeight="1">
      <c r="A764" s="83">
        <v>747</v>
      </c>
      <c r="B764" s="84"/>
      <c r="C764" s="86" t="s">
        <v>854</v>
      </c>
      <c r="D764" s="86" t="s">
        <v>869</v>
      </c>
      <c r="E764" s="86" t="s">
        <v>40</v>
      </c>
      <c r="F764" s="86" t="s">
        <v>289</v>
      </c>
      <c r="G764" s="86" t="s">
        <v>925</v>
      </c>
      <c r="H764" s="83">
        <v>2</v>
      </c>
      <c r="I764" s="83" t="s">
        <v>1595</v>
      </c>
      <c r="J764" s="83">
        <v>76</v>
      </c>
      <c r="K764" s="82" t="s">
        <v>1720</v>
      </c>
      <c r="L764" s="82"/>
      <c r="M764" s="82">
        <v>76</v>
      </c>
      <c r="N764" s="82"/>
      <c r="O764" s="82">
        <v>76</v>
      </c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</row>
    <row r="765" spans="1:51" ht="14.25" customHeight="1">
      <c r="A765" s="83">
        <v>748</v>
      </c>
      <c r="B765" s="84"/>
      <c r="C765" s="86" t="s">
        <v>455</v>
      </c>
      <c r="D765" s="86" t="s">
        <v>526</v>
      </c>
      <c r="E765" s="86" t="s">
        <v>40</v>
      </c>
      <c r="F765" s="86" t="s">
        <v>304</v>
      </c>
      <c r="G765" s="86" t="s">
        <v>627</v>
      </c>
      <c r="H765" s="83">
        <v>2</v>
      </c>
      <c r="I765" s="83" t="s">
        <v>773</v>
      </c>
      <c r="J765" s="83">
        <v>52</v>
      </c>
      <c r="K765" s="82" t="s">
        <v>1720</v>
      </c>
      <c r="L765" s="82"/>
      <c r="M765" s="82">
        <v>52</v>
      </c>
      <c r="N765" s="82"/>
      <c r="O765" s="82">
        <v>52</v>
      </c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</row>
    <row r="766" spans="1:51" ht="14.25" customHeight="1">
      <c r="A766" s="83">
        <v>749</v>
      </c>
      <c r="B766" s="84"/>
      <c r="C766" s="86" t="s">
        <v>455</v>
      </c>
      <c r="D766" s="86" t="s">
        <v>555</v>
      </c>
      <c r="E766" s="86" t="s">
        <v>40</v>
      </c>
      <c r="F766" s="86" t="s">
        <v>305</v>
      </c>
      <c r="G766" s="86" t="s">
        <v>651</v>
      </c>
      <c r="H766" s="83">
        <v>2</v>
      </c>
      <c r="I766" s="83" t="s">
        <v>804</v>
      </c>
      <c r="J766" s="83">
        <v>28</v>
      </c>
      <c r="K766" s="82" t="s">
        <v>1719</v>
      </c>
      <c r="L766" s="82"/>
      <c r="M766" s="82"/>
      <c r="N766" s="82"/>
      <c r="O766" s="82">
        <v>28</v>
      </c>
      <c r="P766" s="82"/>
      <c r="Q766" s="82">
        <v>28</v>
      </c>
      <c r="R766" s="82"/>
      <c r="S766" s="82">
        <v>28</v>
      </c>
      <c r="T766" s="82"/>
      <c r="U766" s="82">
        <v>28</v>
      </c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</row>
    <row r="767" spans="1:51" ht="14.25" customHeight="1">
      <c r="A767" s="83">
        <v>750</v>
      </c>
      <c r="B767" s="84"/>
      <c r="C767" s="86" t="s">
        <v>854</v>
      </c>
      <c r="D767" s="86" t="s">
        <v>369</v>
      </c>
      <c r="E767" s="86" t="s">
        <v>40</v>
      </c>
      <c r="F767" s="86" t="s">
        <v>304</v>
      </c>
      <c r="G767" s="86" t="s">
        <v>926</v>
      </c>
      <c r="H767" s="83">
        <v>2</v>
      </c>
      <c r="I767" s="83" t="s">
        <v>692</v>
      </c>
      <c r="J767" s="83">
        <v>44</v>
      </c>
      <c r="K767" s="82" t="s">
        <v>1742</v>
      </c>
      <c r="L767" s="82"/>
      <c r="M767" s="82"/>
      <c r="N767" s="82"/>
      <c r="O767" s="82"/>
      <c r="P767" s="82">
        <v>44</v>
      </c>
      <c r="Q767" s="82"/>
      <c r="R767" s="82">
        <v>44</v>
      </c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</row>
    <row r="768" spans="1:51" ht="14.25" customHeight="1">
      <c r="A768" s="83">
        <v>751</v>
      </c>
      <c r="B768" s="84"/>
      <c r="C768" s="86" t="s">
        <v>455</v>
      </c>
      <c r="D768" s="86" t="s">
        <v>528</v>
      </c>
      <c r="E768" s="86" t="s">
        <v>40</v>
      </c>
      <c r="F768" s="86" t="s">
        <v>304</v>
      </c>
      <c r="G768" s="86" t="s">
        <v>627</v>
      </c>
      <c r="H768" s="83">
        <v>2</v>
      </c>
      <c r="I768" s="83" t="s">
        <v>701</v>
      </c>
      <c r="J768" s="83">
        <v>31</v>
      </c>
      <c r="K768" s="82" t="s">
        <v>1728</v>
      </c>
      <c r="L768" s="82"/>
      <c r="M768" s="82"/>
      <c r="N768" s="82"/>
      <c r="O768" s="82"/>
      <c r="P768" s="82"/>
      <c r="Q768" s="82">
        <v>31</v>
      </c>
      <c r="R768" s="82"/>
      <c r="S768" s="82">
        <v>31</v>
      </c>
      <c r="T768" s="82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</row>
    <row r="769" spans="1:51" ht="14.25" customHeight="1">
      <c r="A769" s="83">
        <v>752</v>
      </c>
      <c r="B769" s="84"/>
      <c r="C769" s="86" t="s">
        <v>455</v>
      </c>
      <c r="D769" s="86" t="s">
        <v>533</v>
      </c>
      <c r="E769" s="86" t="s">
        <v>40</v>
      </c>
      <c r="F769" s="86" t="s">
        <v>289</v>
      </c>
      <c r="G769" s="86" t="s">
        <v>632</v>
      </c>
      <c r="H769" s="83">
        <v>2</v>
      </c>
      <c r="I769" s="83" t="s">
        <v>701</v>
      </c>
      <c r="J769" s="83">
        <v>29</v>
      </c>
      <c r="K769" s="82" t="s">
        <v>1728</v>
      </c>
      <c r="L769" s="82"/>
      <c r="M769" s="82"/>
      <c r="N769" s="82"/>
      <c r="O769" s="82"/>
      <c r="P769" s="82"/>
      <c r="Q769" s="82">
        <v>29</v>
      </c>
      <c r="R769" s="82"/>
      <c r="S769" s="82">
        <v>29</v>
      </c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</row>
    <row r="770" spans="1:51" ht="14.25" customHeight="1">
      <c r="A770" s="83">
        <v>753</v>
      </c>
      <c r="B770" s="84"/>
      <c r="C770" s="86" t="s">
        <v>854</v>
      </c>
      <c r="D770" s="86" t="s">
        <v>370</v>
      </c>
      <c r="E770" s="86" t="s">
        <v>40</v>
      </c>
      <c r="F770" s="86" t="s">
        <v>304</v>
      </c>
      <c r="G770" s="86" t="s">
        <v>926</v>
      </c>
      <c r="H770" s="83">
        <v>2</v>
      </c>
      <c r="I770" s="83" t="s">
        <v>734</v>
      </c>
      <c r="J770" s="83">
        <v>32</v>
      </c>
      <c r="K770" s="82" t="s">
        <v>1749</v>
      </c>
      <c r="L770" s="82"/>
      <c r="M770" s="82"/>
      <c r="N770" s="82"/>
      <c r="O770" s="82"/>
      <c r="P770" s="82"/>
      <c r="Q770" s="82"/>
      <c r="R770" s="82"/>
      <c r="S770" s="82"/>
      <c r="T770" s="82">
        <v>32</v>
      </c>
      <c r="U770" s="82"/>
      <c r="V770" s="82">
        <v>32</v>
      </c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</row>
    <row r="771" spans="1:51" ht="14.25" customHeight="1">
      <c r="A771" s="83">
        <v>754</v>
      </c>
      <c r="B771" s="84"/>
      <c r="C771" s="86" t="s">
        <v>854</v>
      </c>
      <c r="D771" s="86" t="s">
        <v>260</v>
      </c>
      <c r="E771" s="86" t="s">
        <v>40</v>
      </c>
      <c r="F771" s="86" t="s">
        <v>289</v>
      </c>
      <c r="G771" s="86" t="s">
        <v>939</v>
      </c>
      <c r="H771" s="83">
        <v>3</v>
      </c>
      <c r="I771" s="83" t="s">
        <v>994</v>
      </c>
      <c r="J771" s="83">
        <v>43</v>
      </c>
      <c r="K771" s="82" t="s">
        <v>1737</v>
      </c>
      <c r="L771" s="82"/>
      <c r="M771" s="82"/>
      <c r="N771" s="82"/>
      <c r="O771" s="82"/>
      <c r="P771" s="82"/>
      <c r="Q771" s="82"/>
      <c r="R771" s="82"/>
      <c r="S771" s="82"/>
      <c r="T771" s="82"/>
      <c r="U771" s="82">
        <v>43</v>
      </c>
      <c r="V771" s="82"/>
      <c r="W771" s="82">
        <v>43</v>
      </c>
      <c r="X771" s="82"/>
      <c r="Y771" s="82">
        <v>43</v>
      </c>
      <c r="Z771" s="82"/>
      <c r="AA771" s="82"/>
      <c r="AB771" s="82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</row>
    <row r="772" spans="1:51" ht="14.25" customHeight="1">
      <c r="A772" s="83">
        <v>755</v>
      </c>
      <c r="B772" s="84"/>
      <c r="C772" s="86" t="s">
        <v>455</v>
      </c>
      <c r="D772" s="86" t="s">
        <v>525</v>
      </c>
      <c r="E772" s="86" t="s">
        <v>40</v>
      </c>
      <c r="F772" s="86" t="s">
        <v>304</v>
      </c>
      <c r="G772" s="86" t="s">
        <v>627</v>
      </c>
      <c r="H772" s="83">
        <v>2</v>
      </c>
      <c r="I772" s="83" t="s">
        <v>1597</v>
      </c>
      <c r="J772" s="83">
        <v>47</v>
      </c>
      <c r="K772" s="82" t="s">
        <v>1737</v>
      </c>
      <c r="L772" s="82"/>
      <c r="M772" s="82"/>
      <c r="N772" s="82"/>
      <c r="O772" s="82"/>
      <c r="P772" s="82"/>
      <c r="Q772" s="82"/>
      <c r="R772" s="82"/>
      <c r="S772" s="82"/>
      <c r="T772" s="82"/>
      <c r="U772" s="82">
        <v>47</v>
      </c>
      <c r="V772" s="82"/>
      <c r="W772" s="82">
        <v>47</v>
      </c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</row>
    <row r="773" spans="1:51" ht="14.25" customHeight="1">
      <c r="A773" s="83">
        <v>756</v>
      </c>
      <c r="B773" s="84"/>
      <c r="C773" s="86" t="s">
        <v>455</v>
      </c>
      <c r="D773" s="86" t="s">
        <v>527</v>
      </c>
      <c r="E773" s="86" t="s">
        <v>40</v>
      </c>
      <c r="F773" s="86" t="s">
        <v>304</v>
      </c>
      <c r="G773" s="86" t="s">
        <v>627</v>
      </c>
      <c r="H773" s="83">
        <v>2</v>
      </c>
      <c r="I773" s="83" t="s">
        <v>1598</v>
      </c>
      <c r="J773" s="83">
        <v>31</v>
      </c>
      <c r="K773" s="82" t="s">
        <v>1723</v>
      </c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>
        <v>31</v>
      </c>
      <c r="Y773" s="82"/>
      <c r="Z773" s="82">
        <v>31</v>
      </c>
      <c r="AA773" s="82"/>
      <c r="AB773" s="82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</row>
    <row r="774" spans="1:51" ht="14.25" customHeight="1">
      <c r="A774" s="83">
        <v>757</v>
      </c>
      <c r="B774" s="84"/>
      <c r="C774" s="86" t="s">
        <v>455</v>
      </c>
      <c r="D774" s="86" t="s">
        <v>518</v>
      </c>
      <c r="E774" s="86" t="s">
        <v>40</v>
      </c>
      <c r="F774" s="86" t="s">
        <v>305</v>
      </c>
      <c r="G774" s="86" t="s">
        <v>618</v>
      </c>
      <c r="H774" s="83">
        <v>2</v>
      </c>
      <c r="I774" s="83" t="s">
        <v>740</v>
      </c>
      <c r="J774" s="83">
        <v>30</v>
      </c>
      <c r="K774" s="82" t="s">
        <v>1743</v>
      </c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>
        <v>30</v>
      </c>
      <c r="Z774" s="82"/>
      <c r="AA774" s="82">
        <v>30</v>
      </c>
      <c r="AB774" s="82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</row>
    <row r="775" spans="1:51" ht="14.25" customHeight="1">
      <c r="A775" s="83">
        <v>758</v>
      </c>
      <c r="B775" s="84"/>
      <c r="C775" s="86" t="s">
        <v>854</v>
      </c>
      <c r="D775" s="86" t="s">
        <v>261</v>
      </c>
      <c r="E775" s="86" t="s">
        <v>40</v>
      </c>
      <c r="F775" s="86" t="s">
        <v>289</v>
      </c>
      <c r="G775" s="86" t="s">
        <v>939</v>
      </c>
      <c r="H775" s="83">
        <v>3</v>
      </c>
      <c r="I775" s="83" t="s">
        <v>995</v>
      </c>
      <c r="J775" s="83">
        <v>42</v>
      </c>
      <c r="K775" s="82" t="s">
        <v>1727</v>
      </c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>
        <v>42</v>
      </c>
      <c r="AB775" s="82"/>
      <c r="AC775" s="82">
        <v>42</v>
      </c>
      <c r="AD775" s="82"/>
      <c r="AE775" s="82">
        <v>42</v>
      </c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</row>
    <row r="776" spans="1:51" ht="14.25" customHeight="1">
      <c r="A776" s="83">
        <v>759</v>
      </c>
      <c r="B776" s="84"/>
      <c r="C776" s="86" t="s">
        <v>455</v>
      </c>
      <c r="D776" s="86" t="s">
        <v>538</v>
      </c>
      <c r="E776" s="86" t="s">
        <v>40</v>
      </c>
      <c r="F776" s="86" t="s">
        <v>304</v>
      </c>
      <c r="G776" s="86" t="s">
        <v>639</v>
      </c>
      <c r="H776" s="83">
        <v>1</v>
      </c>
      <c r="I776" s="83" t="s">
        <v>748</v>
      </c>
      <c r="J776" s="83">
        <v>36</v>
      </c>
      <c r="K776" s="82" t="s">
        <v>1727</v>
      </c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>
        <v>36</v>
      </c>
      <c r="AB776" s="82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</row>
    <row r="777" spans="1:51" ht="14.25" customHeight="1">
      <c r="A777" s="83">
        <v>760</v>
      </c>
      <c r="B777" s="84"/>
      <c r="C777" s="86" t="s">
        <v>455</v>
      </c>
      <c r="D777" s="86" t="s">
        <v>539</v>
      </c>
      <c r="E777" s="86" t="s">
        <v>40</v>
      </c>
      <c r="F777" s="86" t="s">
        <v>305</v>
      </c>
      <c r="G777" s="86" t="s">
        <v>639</v>
      </c>
      <c r="H777" s="83">
        <v>1</v>
      </c>
      <c r="I777" s="83" t="s">
        <v>722</v>
      </c>
      <c r="J777" s="83">
        <v>31</v>
      </c>
      <c r="K777" s="82" t="s">
        <v>1745</v>
      </c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2">
        <v>31</v>
      </c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</row>
    <row r="778" spans="1:51" ht="14.25" customHeight="1">
      <c r="A778" s="83">
        <v>761</v>
      </c>
      <c r="B778" s="84"/>
      <c r="C778" s="86" t="s">
        <v>854</v>
      </c>
      <c r="D778" s="86" t="s">
        <v>369</v>
      </c>
      <c r="E778" s="86" t="s">
        <v>40</v>
      </c>
      <c r="F778" s="86" t="s">
        <v>304</v>
      </c>
      <c r="G778" s="86" t="s">
        <v>923</v>
      </c>
      <c r="H778" s="83">
        <v>3</v>
      </c>
      <c r="I778" s="83" t="s">
        <v>1599</v>
      </c>
      <c r="J778" s="83">
        <v>44</v>
      </c>
      <c r="K778" s="82" t="s">
        <v>1752</v>
      </c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82">
        <v>44</v>
      </c>
      <c r="AJ778" s="82"/>
      <c r="AK778" s="82">
        <v>44</v>
      </c>
      <c r="AL778" s="82"/>
      <c r="AM778" s="82">
        <v>44</v>
      </c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</row>
    <row r="779" spans="1:51" ht="14.25" customHeight="1">
      <c r="A779" s="83">
        <v>762</v>
      </c>
      <c r="B779" s="84"/>
      <c r="C779" s="86" t="s">
        <v>854</v>
      </c>
      <c r="D779" s="86" t="s">
        <v>868</v>
      </c>
      <c r="E779" s="86" t="s">
        <v>40</v>
      </c>
      <c r="F779" s="86" t="s">
        <v>289</v>
      </c>
      <c r="G779" s="86" t="s">
        <v>923</v>
      </c>
      <c r="H779" s="83">
        <v>3</v>
      </c>
      <c r="I779" s="83" t="s">
        <v>776</v>
      </c>
      <c r="J779" s="83">
        <v>71</v>
      </c>
      <c r="K779" s="82" t="s">
        <v>1747</v>
      </c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82"/>
      <c r="AJ779" s="82">
        <v>71</v>
      </c>
      <c r="AK779" s="82"/>
      <c r="AL779" s="82">
        <v>71</v>
      </c>
      <c r="AM779" s="82"/>
      <c r="AN779" s="82">
        <v>71</v>
      </c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</row>
    <row r="780" spans="1:51" ht="14.25" customHeight="1">
      <c r="A780" s="83">
        <v>763</v>
      </c>
      <c r="B780" s="84"/>
      <c r="C780" s="86" t="s">
        <v>455</v>
      </c>
      <c r="D780" s="86" t="s">
        <v>529</v>
      </c>
      <c r="E780" s="86" t="s">
        <v>40</v>
      </c>
      <c r="F780" s="86" t="s">
        <v>360</v>
      </c>
      <c r="G780" s="86" t="s">
        <v>630</v>
      </c>
      <c r="H780" s="83">
        <v>3</v>
      </c>
      <c r="I780" s="83" t="s">
        <v>776</v>
      </c>
      <c r="J780" s="83">
        <v>31</v>
      </c>
      <c r="K780" s="82" t="s">
        <v>1747</v>
      </c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82"/>
      <c r="AJ780" s="82">
        <v>31</v>
      </c>
      <c r="AK780" s="82"/>
      <c r="AL780" s="82">
        <v>31</v>
      </c>
      <c r="AM780" s="82"/>
      <c r="AN780" s="82">
        <v>31</v>
      </c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</row>
    <row r="781" spans="1:51" ht="14.25" customHeight="1">
      <c r="A781" s="83">
        <v>764</v>
      </c>
      <c r="B781" s="84"/>
      <c r="C781" s="86" t="s">
        <v>455</v>
      </c>
      <c r="D781" s="86" t="s">
        <v>531</v>
      </c>
      <c r="E781" s="86" t="s">
        <v>40</v>
      </c>
      <c r="F781" s="86" t="s">
        <v>158</v>
      </c>
      <c r="G781" s="86" t="s">
        <v>631</v>
      </c>
      <c r="H781" s="83">
        <v>3</v>
      </c>
      <c r="I781" s="83" t="s">
        <v>776</v>
      </c>
      <c r="J781" s="83">
        <v>30</v>
      </c>
      <c r="K781" s="82" t="s">
        <v>1747</v>
      </c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82"/>
      <c r="AJ781" s="82">
        <v>30</v>
      </c>
      <c r="AK781" s="82"/>
      <c r="AL781" s="82">
        <v>30</v>
      </c>
      <c r="AM781" s="82"/>
      <c r="AN781" s="82">
        <v>30</v>
      </c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</row>
    <row r="782" spans="1:51" ht="14.25" customHeight="1">
      <c r="A782" s="83">
        <v>765</v>
      </c>
      <c r="B782" s="84"/>
      <c r="C782" s="86" t="s">
        <v>854</v>
      </c>
      <c r="D782" s="86" t="s">
        <v>368</v>
      </c>
      <c r="E782" s="86" t="s">
        <v>40</v>
      </c>
      <c r="F782" s="86" t="s">
        <v>305</v>
      </c>
      <c r="G782" s="86" t="s">
        <v>923</v>
      </c>
      <c r="H782" s="83">
        <v>3</v>
      </c>
      <c r="I782" s="83" t="s">
        <v>777</v>
      </c>
      <c r="J782" s="83">
        <v>43</v>
      </c>
      <c r="K782" s="82" t="s">
        <v>1748</v>
      </c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82"/>
      <c r="AJ782" s="82"/>
      <c r="AK782" s="82">
        <v>43</v>
      </c>
      <c r="AL782" s="82"/>
      <c r="AM782" s="82">
        <v>43</v>
      </c>
      <c r="AN782" s="82"/>
      <c r="AO782" s="82">
        <v>43</v>
      </c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</row>
    <row r="783" spans="1:51" ht="14.25" customHeight="1">
      <c r="A783" s="83">
        <v>766</v>
      </c>
      <c r="B783" s="84"/>
      <c r="C783" s="86" t="s">
        <v>455</v>
      </c>
      <c r="D783" s="86" t="s">
        <v>512</v>
      </c>
      <c r="E783" s="86" t="s">
        <v>40</v>
      </c>
      <c r="F783" s="86" t="s">
        <v>289</v>
      </c>
      <c r="G783" s="86" t="s">
        <v>616</v>
      </c>
      <c r="H783" s="83">
        <v>2</v>
      </c>
      <c r="I783" s="83" t="s">
        <v>731</v>
      </c>
      <c r="J783" s="83">
        <v>81</v>
      </c>
      <c r="K783" s="82" t="s">
        <v>1748</v>
      </c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82"/>
      <c r="AJ783" s="82"/>
      <c r="AK783" s="82">
        <v>81</v>
      </c>
      <c r="AL783" s="82"/>
      <c r="AM783" s="82">
        <v>81</v>
      </c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</row>
    <row r="784" spans="1:51" ht="14.25" customHeight="1">
      <c r="A784" s="83">
        <v>767</v>
      </c>
      <c r="B784" s="84"/>
      <c r="C784" s="86" t="s">
        <v>455</v>
      </c>
      <c r="D784" s="86" t="s">
        <v>530</v>
      </c>
      <c r="E784" s="86" t="s">
        <v>40</v>
      </c>
      <c r="F784" s="86" t="s">
        <v>360</v>
      </c>
      <c r="G784" s="86" t="s">
        <v>630</v>
      </c>
      <c r="H784" s="83">
        <v>3</v>
      </c>
      <c r="I784" s="83" t="s">
        <v>777</v>
      </c>
      <c r="J784" s="83">
        <v>40</v>
      </c>
      <c r="K784" s="82" t="s">
        <v>1748</v>
      </c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82"/>
      <c r="AJ784" s="82"/>
      <c r="AK784" s="82">
        <v>40</v>
      </c>
      <c r="AL784" s="82"/>
      <c r="AM784" s="82">
        <v>40</v>
      </c>
      <c r="AN784" s="82"/>
      <c r="AO784" s="82">
        <v>40</v>
      </c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</row>
    <row r="785" spans="1:51" ht="14.25" customHeight="1">
      <c r="A785" s="83">
        <v>768</v>
      </c>
      <c r="B785" s="84"/>
      <c r="C785" s="86" t="s">
        <v>455</v>
      </c>
      <c r="D785" s="86" t="s">
        <v>532</v>
      </c>
      <c r="E785" s="86" t="s">
        <v>40</v>
      </c>
      <c r="F785" s="86" t="s">
        <v>158</v>
      </c>
      <c r="G785" s="86" t="s">
        <v>631</v>
      </c>
      <c r="H785" s="83">
        <v>3</v>
      </c>
      <c r="I785" s="83" t="s">
        <v>777</v>
      </c>
      <c r="J785" s="83">
        <v>31</v>
      </c>
      <c r="K785" s="82" t="s">
        <v>1748</v>
      </c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82"/>
      <c r="AJ785" s="82"/>
      <c r="AK785" s="82">
        <v>31</v>
      </c>
      <c r="AL785" s="82"/>
      <c r="AM785" s="82">
        <v>31</v>
      </c>
      <c r="AN785" s="82"/>
      <c r="AO785" s="82">
        <v>31</v>
      </c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</row>
    <row r="786" spans="1:51" ht="14.25" customHeight="1">
      <c r="A786" s="83">
        <v>769</v>
      </c>
      <c r="B786" s="84"/>
      <c r="C786" s="86" t="s">
        <v>455</v>
      </c>
      <c r="D786" s="86" t="s">
        <v>525</v>
      </c>
      <c r="E786" s="86" t="s">
        <v>40</v>
      </c>
      <c r="F786" s="86" t="s">
        <v>304</v>
      </c>
      <c r="G786" s="86" t="s">
        <v>629</v>
      </c>
      <c r="H786" s="83">
        <v>4</v>
      </c>
      <c r="I786" s="83" t="s">
        <v>774</v>
      </c>
      <c r="J786" s="83">
        <v>47</v>
      </c>
      <c r="K786" s="82" t="s">
        <v>1731</v>
      </c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>
        <v>47</v>
      </c>
      <c r="AO786" s="82"/>
      <c r="AP786" s="82">
        <v>47</v>
      </c>
      <c r="AQ786" s="82"/>
      <c r="AR786" s="82">
        <v>47</v>
      </c>
      <c r="AS786" s="82"/>
      <c r="AT786" s="82">
        <v>47</v>
      </c>
      <c r="AU786" s="82"/>
      <c r="AV786" s="82"/>
      <c r="AW786" s="82"/>
      <c r="AX786" s="82"/>
      <c r="AY786" s="82"/>
    </row>
    <row r="787" spans="1:51" ht="14.25" customHeight="1">
      <c r="A787" s="83">
        <v>770</v>
      </c>
      <c r="B787" s="84"/>
      <c r="C787" s="86" t="s">
        <v>854</v>
      </c>
      <c r="D787" s="86" t="s">
        <v>878</v>
      </c>
      <c r="E787" s="86" t="s">
        <v>40</v>
      </c>
      <c r="F787" s="86" t="s">
        <v>289</v>
      </c>
      <c r="G787" s="86" t="s">
        <v>938</v>
      </c>
      <c r="H787" s="83">
        <v>2</v>
      </c>
      <c r="I787" s="83" t="s">
        <v>990</v>
      </c>
      <c r="J787" s="83">
        <v>19</v>
      </c>
      <c r="K787" s="82" t="s">
        <v>1732</v>
      </c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>
        <v>19</v>
      </c>
      <c r="AP787" s="82"/>
      <c r="AQ787" s="82">
        <v>19</v>
      </c>
      <c r="AR787" s="82"/>
      <c r="AS787" s="82"/>
      <c r="AT787" s="82"/>
      <c r="AU787" s="82"/>
      <c r="AV787" s="82"/>
      <c r="AW787" s="82"/>
      <c r="AX787" s="82"/>
      <c r="AY787" s="82"/>
    </row>
    <row r="788" spans="1:51" ht="14.25" customHeight="1">
      <c r="A788" s="83">
        <v>771</v>
      </c>
      <c r="B788" s="84"/>
      <c r="C788" s="86" t="s">
        <v>455</v>
      </c>
      <c r="D788" s="86" t="s">
        <v>526</v>
      </c>
      <c r="E788" s="86" t="s">
        <v>40</v>
      </c>
      <c r="F788" s="86" t="s">
        <v>304</v>
      </c>
      <c r="G788" s="86" t="s">
        <v>629</v>
      </c>
      <c r="H788" s="83">
        <v>4</v>
      </c>
      <c r="I788" s="83" t="s">
        <v>775</v>
      </c>
      <c r="J788" s="83">
        <v>52</v>
      </c>
      <c r="K788" s="82" t="s">
        <v>1732</v>
      </c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>
        <v>52</v>
      </c>
      <c r="AP788" s="82"/>
      <c r="AQ788" s="82">
        <v>52</v>
      </c>
      <c r="AR788" s="82"/>
      <c r="AS788" s="82">
        <v>52</v>
      </c>
      <c r="AT788" s="82"/>
      <c r="AU788" s="82">
        <v>52</v>
      </c>
      <c r="AV788" s="82"/>
      <c r="AW788" s="82"/>
      <c r="AX788" s="82"/>
      <c r="AY788" s="82"/>
    </row>
    <row r="789" spans="1:51" ht="14.25" customHeight="1">
      <c r="A789" s="83">
        <v>772</v>
      </c>
      <c r="B789" s="84"/>
      <c r="C789" s="86" t="s">
        <v>854</v>
      </c>
      <c r="D789" s="86" t="s">
        <v>868</v>
      </c>
      <c r="E789" s="86" t="s">
        <v>40</v>
      </c>
      <c r="F789" s="86" t="s">
        <v>289</v>
      </c>
      <c r="G789" s="86" t="s">
        <v>924</v>
      </c>
      <c r="H789" s="83">
        <v>3</v>
      </c>
      <c r="I789" s="83" t="s">
        <v>699</v>
      </c>
      <c r="J789" s="83">
        <v>71</v>
      </c>
      <c r="K789" s="82" t="s">
        <v>1726</v>
      </c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>
        <v>71</v>
      </c>
      <c r="AQ789" s="82"/>
      <c r="AR789" s="82">
        <v>71</v>
      </c>
      <c r="AS789" s="82"/>
      <c r="AT789" s="82">
        <v>71</v>
      </c>
      <c r="AU789" s="82"/>
      <c r="AV789" s="82"/>
      <c r="AW789" s="82"/>
      <c r="AX789" s="82"/>
      <c r="AY789" s="82"/>
    </row>
    <row r="790" spans="1:51" ht="14.25" customHeight="1">
      <c r="A790" s="83">
        <v>773</v>
      </c>
      <c r="B790" s="84"/>
      <c r="C790" s="86" t="s">
        <v>455</v>
      </c>
      <c r="D790" s="86" t="s">
        <v>529</v>
      </c>
      <c r="E790" s="86" t="s">
        <v>40</v>
      </c>
      <c r="F790" s="86" t="s">
        <v>158</v>
      </c>
      <c r="G790" s="86" t="s">
        <v>631</v>
      </c>
      <c r="H790" s="83">
        <v>3</v>
      </c>
      <c r="I790" s="83" t="s">
        <v>699</v>
      </c>
      <c r="J790" s="83">
        <v>31</v>
      </c>
      <c r="K790" s="82" t="s">
        <v>1726</v>
      </c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>
        <v>31</v>
      </c>
      <c r="AQ790" s="82"/>
      <c r="AR790" s="82">
        <v>31</v>
      </c>
      <c r="AS790" s="82"/>
      <c r="AT790" s="82">
        <v>31</v>
      </c>
      <c r="AU790" s="82"/>
      <c r="AV790" s="82"/>
      <c r="AW790" s="82"/>
      <c r="AX790" s="82"/>
      <c r="AY790" s="82"/>
    </row>
    <row r="791" spans="1:51" ht="14.25" customHeight="1">
      <c r="A791" s="83">
        <v>774</v>
      </c>
      <c r="B791" s="84"/>
      <c r="C791" s="86" t="s">
        <v>455</v>
      </c>
      <c r="D791" s="86" t="s">
        <v>531</v>
      </c>
      <c r="E791" s="86" t="s">
        <v>40</v>
      </c>
      <c r="F791" s="86" t="s">
        <v>360</v>
      </c>
      <c r="G791" s="86" t="s">
        <v>630</v>
      </c>
      <c r="H791" s="83">
        <v>3</v>
      </c>
      <c r="I791" s="83" t="s">
        <v>699</v>
      </c>
      <c r="J791" s="83">
        <v>30</v>
      </c>
      <c r="K791" s="82" t="s">
        <v>1726</v>
      </c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>
        <v>30</v>
      </c>
      <c r="AQ791" s="82"/>
      <c r="AR791" s="82">
        <v>30</v>
      </c>
      <c r="AS791" s="82"/>
      <c r="AT791" s="82">
        <v>30</v>
      </c>
      <c r="AU791" s="82"/>
      <c r="AV791" s="82"/>
      <c r="AW791" s="82"/>
      <c r="AX791" s="82"/>
      <c r="AY791" s="82"/>
    </row>
    <row r="792" spans="1:51" ht="14.25" customHeight="1">
      <c r="A792" s="83">
        <v>775</v>
      </c>
      <c r="B792" s="84"/>
      <c r="C792" s="86" t="s">
        <v>455</v>
      </c>
      <c r="D792" s="86" t="s">
        <v>530</v>
      </c>
      <c r="E792" s="86" t="s">
        <v>40</v>
      </c>
      <c r="F792" s="86" t="s">
        <v>158</v>
      </c>
      <c r="G792" s="86" t="s">
        <v>631</v>
      </c>
      <c r="H792" s="83">
        <v>3</v>
      </c>
      <c r="I792" s="83" t="s">
        <v>767</v>
      </c>
      <c r="J792" s="83">
        <v>40</v>
      </c>
      <c r="K792" s="82" t="s">
        <v>1753</v>
      </c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>
        <v>40</v>
      </c>
      <c r="AR792" s="82"/>
      <c r="AS792" s="82">
        <v>40</v>
      </c>
      <c r="AT792" s="82"/>
      <c r="AU792" s="82">
        <v>40</v>
      </c>
      <c r="AV792" s="82"/>
      <c r="AW792" s="82"/>
      <c r="AX792" s="82"/>
      <c r="AY792" s="82"/>
    </row>
    <row r="793" spans="1:51" ht="14.25" customHeight="1">
      <c r="A793" s="83">
        <v>776</v>
      </c>
      <c r="B793" s="84"/>
      <c r="C793" s="86" t="s">
        <v>455</v>
      </c>
      <c r="D793" s="86" t="s">
        <v>532</v>
      </c>
      <c r="E793" s="86" t="s">
        <v>40</v>
      </c>
      <c r="F793" s="86" t="s">
        <v>360</v>
      </c>
      <c r="G793" s="86" t="s">
        <v>630</v>
      </c>
      <c r="H793" s="83">
        <v>3</v>
      </c>
      <c r="I793" s="83" t="s">
        <v>767</v>
      </c>
      <c r="J793" s="83">
        <v>31</v>
      </c>
      <c r="K793" s="82" t="s">
        <v>1753</v>
      </c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>
        <v>31</v>
      </c>
      <c r="AR793" s="82"/>
      <c r="AS793" s="82">
        <v>31</v>
      </c>
      <c r="AT793" s="82"/>
      <c r="AU793" s="82">
        <v>31</v>
      </c>
      <c r="AV793" s="82"/>
      <c r="AW793" s="82"/>
      <c r="AX793" s="82"/>
      <c r="AY793" s="82"/>
    </row>
    <row r="794" spans="1:51" ht="14.25" customHeight="1">
      <c r="A794" s="83">
        <v>777</v>
      </c>
      <c r="B794" s="84"/>
      <c r="C794" s="86" t="s">
        <v>455</v>
      </c>
      <c r="D794" s="86" t="s">
        <v>539</v>
      </c>
      <c r="E794" s="86" t="s">
        <v>40</v>
      </c>
      <c r="F794" s="86" t="s">
        <v>289</v>
      </c>
      <c r="G794" s="86" t="s">
        <v>640</v>
      </c>
      <c r="H794" s="83">
        <v>2</v>
      </c>
      <c r="I794" s="83" t="s">
        <v>706</v>
      </c>
      <c r="J794" s="83">
        <v>31</v>
      </c>
      <c r="K794" s="82" t="s">
        <v>1735</v>
      </c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>
        <v>31</v>
      </c>
      <c r="AT794" s="82"/>
      <c r="AU794" s="82">
        <v>31</v>
      </c>
      <c r="AV794" s="82"/>
      <c r="AW794" s="82"/>
      <c r="AX794" s="82"/>
      <c r="AY794" s="82"/>
    </row>
    <row r="795" spans="1:51" ht="14.25" customHeight="1">
      <c r="A795" s="102" t="s">
        <v>1768</v>
      </c>
      <c r="B795" s="102"/>
      <c r="C795" s="102"/>
      <c r="D795" s="102"/>
      <c r="E795" s="102"/>
      <c r="F795" s="102"/>
      <c r="G795" s="102"/>
      <c r="H795" s="102"/>
      <c r="I795" s="83"/>
      <c r="J795" s="82">
        <f>SUM(J758:J794)</f>
        <v>1561</v>
      </c>
      <c r="K795" s="83">
        <f t="shared" ref="K795:AY795" si="14">SUM(K758:K794)</f>
        <v>0</v>
      </c>
      <c r="L795" s="83">
        <f t="shared" si="14"/>
        <v>156.4</v>
      </c>
      <c r="M795" s="83">
        <f t="shared" si="14"/>
        <v>128</v>
      </c>
      <c r="N795" s="83">
        <f t="shared" si="14"/>
        <v>156.4</v>
      </c>
      <c r="O795" s="83">
        <f t="shared" si="14"/>
        <v>156</v>
      </c>
      <c r="P795" s="83">
        <f t="shared" si="14"/>
        <v>157.4</v>
      </c>
      <c r="Q795" s="83">
        <f t="shared" si="14"/>
        <v>88</v>
      </c>
      <c r="R795" s="83">
        <f t="shared" si="14"/>
        <v>76.400000000000006</v>
      </c>
      <c r="S795" s="83">
        <f t="shared" si="14"/>
        <v>88</v>
      </c>
      <c r="T795" s="83">
        <f t="shared" si="14"/>
        <v>64.400000000000006</v>
      </c>
      <c r="U795" s="83">
        <f t="shared" si="14"/>
        <v>118</v>
      </c>
      <c r="V795" s="83">
        <f t="shared" si="14"/>
        <v>64.400000000000006</v>
      </c>
      <c r="W795" s="83">
        <f t="shared" si="14"/>
        <v>90</v>
      </c>
      <c r="X795" s="83">
        <f t="shared" si="14"/>
        <v>63.4</v>
      </c>
      <c r="Y795" s="83">
        <f t="shared" si="14"/>
        <v>73</v>
      </c>
      <c r="Z795" s="83">
        <f t="shared" si="14"/>
        <v>63.4</v>
      </c>
      <c r="AA795" s="83">
        <f t="shared" si="14"/>
        <v>108</v>
      </c>
      <c r="AB795" s="83">
        <f t="shared" si="14"/>
        <v>32.4</v>
      </c>
      <c r="AC795" s="83">
        <f t="shared" si="14"/>
        <v>73</v>
      </c>
      <c r="AD795" s="83">
        <f t="shared" si="14"/>
        <v>32.4</v>
      </c>
      <c r="AE795" s="83">
        <f t="shared" si="14"/>
        <v>42</v>
      </c>
      <c r="AF795" s="83">
        <f t="shared" si="14"/>
        <v>32.4</v>
      </c>
      <c r="AG795" s="83">
        <f t="shared" si="14"/>
        <v>0</v>
      </c>
      <c r="AH795" s="83">
        <f t="shared" si="14"/>
        <v>32.4</v>
      </c>
      <c r="AI795" s="83">
        <f t="shared" si="14"/>
        <v>44</v>
      </c>
      <c r="AJ795" s="83">
        <f t="shared" si="14"/>
        <v>164.4</v>
      </c>
      <c r="AK795" s="83">
        <f t="shared" si="14"/>
        <v>239</v>
      </c>
      <c r="AL795" s="83">
        <f t="shared" si="14"/>
        <v>148.19999999999999</v>
      </c>
      <c r="AM795" s="83">
        <f t="shared" si="14"/>
        <v>239</v>
      </c>
      <c r="AN795" s="83">
        <f t="shared" si="14"/>
        <v>195.2</v>
      </c>
      <c r="AO795" s="83">
        <f t="shared" si="14"/>
        <v>185</v>
      </c>
      <c r="AP795" s="83">
        <f t="shared" si="14"/>
        <v>195.2</v>
      </c>
      <c r="AQ795" s="83">
        <f t="shared" si="14"/>
        <v>142</v>
      </c>
      <c r="AR795" s="83">
        <f t="shared" si="14"/>
        <v>195.2</v>
      </c>
      <c r="AS795" s="83">
        <f t="shared" si="14"/>
        <v>154</v>
      </c>
      <c r="AT795" s="83">
        <f t="shared" si="14"/>
        <v>195.2</v>
      </c>
      <c r="AU795" s="83">
        <f t="shared" si="14"/>
        <v>154</v>
      </c>
      <c r="AV795" s="83">
        <f t="shared" si="14"/>
        <v>0</v>
      </c>
      <c r="AW795" s="83">
        <f t="shared" si="14"/>
        <v>0</v>
      </c>
      <c r="AX795" s="83">
        <f t="shared" si="14"/>
        <v>0</v>
      </c>
      <c r="AY795" s="83">
        <f t="shared" si="14"/>
        <v>0</v>
      </c>
    </row>
    <row r="796" spans="1:51" ht="14.25" customHeight="1">
      <c r="A796" s="83">
        <v>778</v>
      </c>
      <c r="B796" s="84"/>
      <c r="C796" s="86" t="s">
        <v>171</v>
      </c>
      <c r="D796" s="86" t="s">
        <v>1027</v>
      </c>
      <c r="E796" s="86" t="s">
        <v>329</v>
      </c>
      <c r="F796" s="86" t="s">
        <v>292</v>
      </c>
      <c r="G796" s="86" t="s">
        <v>1074</v>
      </c>
      <c r="H796" s="83">
        <v>17</v>
      </c>
      <c r="I796" s="83" t="s">
        <v>1619</v>
      </c>
      <c r="J796" s="83">
        <v>42</v>
      </c>
      <c r="K796" s="82" t="s">
        <v>1718</v>
      </c>
      <c r="L796" s="82">
        <v>8.4</v>
      </c>
      <c r="M796" s="82"/>
      <c r="N796" s="82">
        <v>8.4</v>
      </c>
      <c r="O796" s="82"/>
      <c r="P796" s="82">
        <v>8.4</v>
      </c>
      <c r="Q796" s="82"/>
      <c r="R796" s="82">
        <v>8.4</v>
      </c>
      <c r="S796" s="82"/>
      <c r="T796" s="82">
        <v>8.4</v>
      </c>
      <c r="U796" s="82"/>
      <c r="V796" s="82">
        <v>8.4</v>
      </c>
      <c r="W796" s="82"/>
      <c r="X796" s="82">
        <v>8.4</v>
      </c>
      <c r="Y796" s="82"/>
      <c r="Z796" s="82">
        <v>8.4</v>
      </c>
      <c r="AA796" s="82"/>
      <c r="AB796" s="82">
        <v>8.4</v>
      </c>
      <c r="AC796" s="82"/>
      <c r="AD796" s="82">
        <v>8.4</v>
      </c>
      <c r="AE796" s="82"/>
      <c r="AF796" s="82">
        <v>8.4</v>
      </c>
      <c r="AG796" s="82"/>
      <c r="AH796" s="82">
        <v>8.4</v>
      </c>
      <c r="AI796" s="82"/>
      <c r="AJ796" s="82">
        <v>8.4</v>
      </c>
      <c r="AK796" s="82"/>
      <c r="AL796" s="82">
        <v>8.4</v>
      </c>
      <c r="AM796" s="82"/>
      <c r="AN796" s="82"/>
      <c r="AO796" s="82"/>
      <c r="AP796" s="82"/>
      <c r="AQ796" s="82"/>
      <c r="AR796" s="82">
        <v>8.4</v>
      </c>
      <c r="AS796" s="82"/>
      <c r="AT796" s="82"/>
      <c r="AU796" s="82"/>
      <c r="AV796" s="82"/>
      <c r="AW796" s="82"/>
      <c r="AX796" s="82"/>
      <c r="AY796" s="82"/>
    </row>
    <row r="797" spans="1:51" ht="14.25" customHeight="1">
      <c r="A797" s="83">
        <v>779</v>
      </c>
      <c r="B797" s="84"/>
      <c r="C797" s="86" t="s">
        <v>171</v>
      </c>
      <c r="D797" s="86" t="s">
        <v>1028</v>
      </c>
      <c r="E797" s="86" t="s">
        <v>329</v>
      </c>
      <c r="F797" s="86" t="s">
        <v>292</v>
      </c>
      <c r="G797" s="86" t="s">
        <v>1074</v>
      </c>
      <c r="H797" s="83">
        <v>17</v>
      </c>
      <c r="I797" s="83" t="s">
        <v>1620</v>
      </c>
      <c r="J797" s="83">
        <v>40</v>
      </c>
      <c r="K797" s="82" t="s">
        <v>1718</v>
      </c>
      <c r="L797" s="82">
        <v>8</v>
      </c>
      <c r="M797" s="82"/>
      <c r="N797" s="82">
        <v>8</v>
      </c>
      <c r="O797" s="82"/>
      <c r="P797" s="82">
        <v>8</v>
      </c>
      <c r="Q797" s="82"/>
      <c r="R797" s="82">
        <v>8</v>
      </c>
      <c r="S797" s="82"/>
      <c r="T797" s="82">
        <v>8</v>
      </c>
      <c r="U797" s="82"/>
      <c r="V797" s="82">
        <v>8</v>
      </c>
      <c r="W797" s="82"/>
      <c r="X797" s="82">
        <v>8</v>
      </c>
      <c r="Y797" s="82"/>
      <c r="Z797" s="82">
        <v>8</v>
      </c>
      <c r="AA797" s="82"/>
      <c r="AB797" s="82">
        <v>8</v>
      </c>
      <c r="AC797" s="82"/>
      <c r="AD797" s="82">
        <v>8</v>
      </c>
      <c r="AE797" s="82"/>
      <c r="AF797" s="82">
        <v>8</v>
      </c>
      <c r="AG797" s="82"/>
      <c r="AH797" s="82">
        <v>8</v>
      </c>
      <c r="AI797" s="82"/>
      <c r="AJ797" s="82">
        <v>8</v>
      </c>
      <c r="AK797" s="82"/>
      <c r="AL797" s="82">
        <v>8</v>
      </c>
      <c r="AM797" s="82"/>
      <c r="AN797" s="82"/>
      <c r="AO797" s="82"/>
      <c r="AP797" s="82"/>
      <c r="AQ797" s="82"/>
      <c r="AR797" s="82">
        <v>8</v>
      </c>
      <c r="AS797" s="82"/>
      <c r="AT797" s="82"/>
      <c r="AU797" s="82"/>
      <c r="AV797" s="82"/>
      <c r="AW797" s="82"/>
      <c r="AX797" s="82"/>
      <c r="AY797" s="82"/>
    </row>
    <row r="798" spans="1:51" ht="14.25" customHeight="1">
      <c r="A798" s="83">
        <v>780</v>
      </c>
      <c r="B798" s="84"/>
      <c r="C798" s="86" t="s">
        <v>455</v>
      </c>
      <c r="D798" s="86" t="s">
        <v>308</v>
      </c>
      <c r="E798" s="86" t="s">
        <v>329</v>
      </c>
      <c r="F798" s="86" t="s">
        <v>430</v>
      </c>
      <c r="G798" s="86" t="s">
        <v>633</v>
      </c>
      <c r="H798" s="83">
        <v>4</v>
      </c>
      <c r="I798" s="83" t="s">
        <v>746</v>
      </c>
      <c r="J798" s="83">
        <v>53</v>
      </c>
      <c r="K798" s="82" t="s">
        <v>1718</v>
      </c>
      <c r="L798" s="82">
        <v>53</v>
      </c>
      <c r="M798" s="82"/>
      <c r="N798" s="82">
        <v>53</v>
      </c>
      <c r="O798" s="82"/>
      <c r="P798" s="82">
        <v>53</v>
      </c>
      <c r="Q798" s="82"/>
      <c r="R798" s="82">
        <v>53</v>
      </c>
      <c r="S798" s="82"/>
      <c r="T798" s="82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</row>
    <row r="799" spans="1:51" ht="14.25" customHeight="1">
      <c r="A799" s="83">
        <v>781</v>
      </c>
      <c r="B799" s="84"/>
      <c r="C799" s="86" t="s">
        <v>455</v>
      </c>
      <c r="D799" s="86" t="s">
        <v>581</v>
      </c>
      <c r="E799" s="86" t="s">
        <v>329</v>
      </c>
      <c r="F799" s="86" t="s">
        <v>341</v>
      </c>
      <c r="G799" s="86" t="s">
        <v>655</v>
      </c>
      <c r="H799" s="83">
        <v>5</v>
      </c>
      <c r="I799" s="83" t="s">
        <v>809</v>
      </c>
      <c r="J799" s="83">
        <v>33</v>
      </c>
      <c r="K799" s="82" t="s">
        <v>1718</v>
      </c>
      <c r="L799" s="82">
        <v>33</v>
      </c>
      <c r="M799" s="82"/>
      <c r="N799" s="82">
        <v>33</v>
      </c>
      <c r="O799" s="82"/>
      <c r="P799" s="82">
        <v>33</v>
      </c>
      <c r="Q799" s="82"/>
      <c r="R799" s="82">
        <v>33</v>
      </c>
      <c r="S799" s="82"/>
      <c r="T799" s="82">
        <v>33</v>
      </c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</row>
    <row r="800" spans="1:51" ht="14.25" customHeight="1">
      <c r="A800" s="83">
        <v>782</v>
      </c>
      <c r="B800" s="84"/>
      <c r="C800" s="86" t="s">
        <v>455</v>
      </c>
      <c r="D800" s="86" t="s">
        <v>582</v>
      </c>
      <c r="E800" s="86" t="s">
        <v>329</v>
      </c>
      <c r="F800" s="86" t="s">
        <v>290</v>
      </c>
      <c r="G800" s="86" t="s">
        <v>406</v>
      </c>
      <c r="H800" s="83">
        <v>5</v>
      </c>
      <c r="I800" s="83" t="s">
        <v>809</v>
      </c>
      <c r="J800" s="83">
        <v>33</v>
      </c>
      <c r="K800" s="82" t="s">
        <v>1718</v>
      </c>
      <c r="L800" s="82">
        <v>33</v>
      </c>
      <c r="M800" s="82"/>
      <c r="N800" s="82">
        <v>33</v>
      </c>
      <c r="O800" s="82"/>
      <c r="P800" s="82">
        <v>33</v>
      </c>
      <c r="Q800" s="82"/>
      <c r="R800" s="82">
        <v>33</v>
      </c>
      <c r="S800" s="82"/>
      <c r="T800" s="82">
        <v>33</v>
      </c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</row>
    <row r="801" spans="1:51" ht="14.25" customHeight="1">
      <c r="A801" s="83">
        <v>783</v>
      </c>
      <c r="B801" s="84"/>
      <c r="C801" s="86" t="s">
        <v>455</v>
      </c>
      <c r="D801" s="86" t="s">
        <v>417</v>
      </c>
      <c r="E801" s="86" t="s">
        <v>329</v>
      </c>
      <c r="F801" s="86" t="s">
        <v>451</v>
      </c>
      <c r="G801" s="86" t="s">
        <v>669</v>
      </c>
      <c r="H801" s="83">
        <v>4</v>
      </c>
      <c r="I801" s="83" t="s">
        <v>746</v>
      </c>
      <c r="J801" s="83">
        <v>34</v>
      </c>
      <c r="K801" s="82" t="s">
        <v>1718</v>
      </c>
      <c r="L801" s="82">
        <v>34</v>
      </c>
      <c r="M801" s="82"/>
      <c r="N801" s="82">
        <v>34</v>
      </c>
      <c r="O801" s="82"/>
      <c r="P801" s="82">
        <v>34</v>
      </c>
      <c r="Q801" s="82"/>
      <c r="R801" s="82">
        <v>34</v>
      </c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</row>
    <row r="802" spans="1:51" ht="14.25" customHeight="1">
      <c r="A802" s="83">
        <v>784</v>
      </c>
      <c r="B802" s="84"/>
      <c r="C802" s="86" t="s">
        <v>455</v>
      </c>
      <c r="D802" s="86" t="s">
        <v>566</v>
      </c>
      <c r="E802" s="86" t="s">
        <v>329</v>
      </c>
      <c r="F802" s="86" t="s">
        <v>448</v>
      </c>
      <c r="G802" s="86" t="s">
        <v>670</v>
      </c>
      <c r="H802" s="83">
        <v>4</v>
      </c>
      <c r="I802" s="83" t="s">
        <v>746</v>
      </c>
      <c r="J802" s="83">
        <v>32</v>
      </c>
      <c r="K802" s="82" t="s">
        <v>1718</v>
      </c>
      <c r="L802" s="82">
        <v>32</v>
      </c>
      <c r="M802" s="82"/>
      <c r="N802" s="82">
        <v>32</v>
      </c>
      <c r="O802" s="82"/>
      <c r="P802" s="82">
        <v>32</v>
      </c>
      <c r="Q802" s="82"/>
      <c r="R802" s="82">
        <v>32</v>
      </c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</row>
    <row r="803" spans="1:51" ht="14.25" customHeight="1">
      <c r="A803" s="83">
        <v>785</v>
      </c>
      <c r="B803" s="84"/>
      <c r="C803" s="86" t="s">
        <v>455</v>
      </c>
      <c r="D803" s="86" t="s">
        <v>567</v>
      </c>
      <c r="E803" s="86" t="s">
        <v>329</v>
      </c>
      <c r="F803" s="86" t="s">
        <v>291</v>
      </c>
      <c r="G803" s="86" t="s">
        <v>361</v>
      </c>
      <c r="H803" s="83">
        <v>4</v>
      </c>
      <c r="I803" s="83" t="s">
        <v>746</v>
      </c>
      <c r="J803" s="83">
        <v>25</v>
      </c>
      <c r="K803" s="82" t="s">
        <v>1718</v>
      </c>
      <c r="L803" s="82">
        <v>25</v>
      </c>
      <c r="M803" s="82"/>
      <c r="N803" s="82">
        <v>25</v>
      </c>
      <c r="O803" s="82"/>
      <c r="P803" s="82">
        <v>25</v>
      </c>
      <c r="Q803" s="82"/>
      <c r="R803" s="82">
        <v>25</v>
      </c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</row>
    <row r="804" spans="1:51" ht="14.25" customHeight="1">
      <c r="A804" s="83">
        <v>786</v>
      </c>
      <c r="B804" s="84"/>
      <c r="C804" s="86" t="s">
        <v>1233</v>
      </c>
      <c r="D804" s="86" t="s">
        <v>1260</v>
      </c>
      <c r="E804" s="86" t="s">
        <v>329</v>
      </c>
      <c r="F804" s="86" t="s">
        <v>302</v>
      </c>
      <c r="G804" s="86" t="s">
        <v>1303</v>
      </c>
      <c r="H804" s="83">
        <v>14</v>
      </c>
      <c r="I804" s="83" t="s">
        <v>1371</v>
      </c>
      <c r="J804" s="83">
        <v>56</v>
      </c>
      <c r="K804" s="82" t="s">
        <v>1718</v>
      </c>
      <c r="L804" s="82">
        <v>11.2</v>
      </c>
      <c r="M804" s="82"/>
      <c r="N804" s="82">
        <v>11.2</v>
      </c>
      <c r="O804" s="82"/>
      <c r="P804" s="82">
        <v>11.2</v>
      </c>
      <c r="Q804" s="82"/>
      <c r="R804" s="82">
        <v>11.2</v>
      </c>
      <c r="S804" s="82"/>
      <c r="T804" s="82">
        <v>11.2</v>
      </c>
      <c r="U804" s="82"/>
      <c r="V804" s="82">
        <v>11.2</v>
      </c>
      <c r="W804" s="82"/>
      <c r="X804" s="82">
        <v>11.2</v>
      </c>
      <c r="Y804" s="82"/>
      <c r="Z804" s="82">
        <v>11.2</v>
      </c>
      <c r="AA804" s="82"/>
      <c r="AB804" s="82">
        <v>11.2</v>
      </c>
      <c r="AC804" s="82"/>
      <c r="AD804" s="82">
        <v>11.2</v>
      </c>
      <c r="AE804" s="82"/>
      <c r="AF804" s="82">
        <v>11.2</v>
      </c>
      <c r="AG804" s="82"/>
      <c r="AH804" s="82"/>
      <c r="AI804" s="82"/>
      <c r="AJ804" s="82">
        <v>11.2</v>
      </c>
      <c r="AK804" s="82"/>
      <c r="AL804" s="82">
        <v>11.2</v>
      </c>
      <c r="AM804" s="82"/>
      <c r="AN804" s="82">
        <v>11.2</v>
      </c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</row>
    <row r="805" spans="1:51" ht="14.25" customHeight="1">
      <c r="A805" s="83">
        <v>787</v>
      </c>
      <c r="B805" s="84"/>
      <c r="C805" s="86" t="s">
        <v>1233</v>
      </c>
      <c r="D805" s="86" t="s">
        <v>1261</v>
      </c>
      <c r="E805" s="86" t="s">
        <v>329</v>
      </c>
      <c r="F805" s="86" t="s">
        <v>324</v>
      </c>
      <c r="G805" s="86" t="s">
        <v>1304</v>
      </c>
      <c r="H805" s="83">
        <v>18</v>
      </c>
      <c r="I805" s="83" t="s">
        <v>1372</v>
      </c>
      <c r="J805" s="83">
        <v>30</v>
      </c>
      <c r="K805" s="82" t="s">
        <v>1718</v>
      </c>
      <c r="L805" s="82">
        <v>6</v>
      </c>
      <c r="M805" s="82"/>
      <c r="N805" s="82">
        <v>6</v>
      </c>
      <c r="O805" s="82"/>
      <c r="P805" s="82">
        <v>6</v>
      </c>
      <c r="Q805" s="82"/>
      <c r="R805" s="82">
        <v>6</v>
      </c>
      <c r="S805" s="82"/>
      <c r="T805" s="82">
        <v>6</v>
      </c>
      <c r="U805" s="82"/>
      <c r="V805" s="82">
        <v>6</v>
      </c>
      <c r="W805" s="82"/>
      <c r="X805" s="82"/>
      <c r="Y805" s="82">
        <v>6</v>
      </c>
      <c r="Z805" s="82">
        <v>6</v>
      </c>
      <c r="AA805" s="82"/>
      <c r="AB805" s="82">
        <v>6</v>
      </c>
      <c r="AC805" s="82"/>
      <c r="AD805" s="82">
        <v>6</v>
      </c>
      <c r="AE805" s="82"/>
      <c r="AF805" s="82"/>
      <c r="AG805" s="82">
        <v>6</v>
      </c>
      <c r="AH805" s="82">
        <v>6</v>
      </c>
      <c r="AI805" s="82"/>
      <c r="AJ805" s="82">
        <v>6</v>
      </c>
      <c r="AK805" s="82"/>
      <c r="AL805" s="82">
        <v>6</v>
      </c>
      <c r="AM805" s="82"/>
      <c r="AN805" s="82"/>
      <c r="AO805" s="82">
        <v>6</v>
      </c>
      <c r="AP805" s="82">
        <v>6</v>
      </c>
      <c r="AQ805" s="82"/>
      <c r="AR805" s="82">
        <v>6</v>
      </c>
      <c r="AS805" s="82"/>
      <c r="AT805" s="82">
        <v>6</v>
      </c>
      <c r="AU805" s="82"/>
      <c r="AV805" s="82"/>
      <c r="AW805" s="82"/>
      <c r="AX805" s="82"/>
      <c r="AY805" s="82"/>
    </row>
    <row r="806" spans="1:51" ht="14.25" customHeight="1">
      <c r="A806" s="83">
        <v>788</v>
      </c>
      <c r="B806" s="84"/>
      <c r="C806" s="86" t="s">
        <v>1233</v>
      </c>
      <c r="D806" s="86" t="s">
        <v>1262</v>
      </c>
      <c r="E806" s="86" t="s">
        <v>329</v>
      </c>
      <c r="F806" s="86" t="s">
        <v>1301</v>
      </c>
      <c r="G806" s="86" t="s">
        <v>1305</v>
      </c>
      <c r="H806" s="83">
        <v>17</v>
      </c>
      <c r="I806" s="83" t="s">
        <v>1373</v>
      </c>
      <c r="J806" s="83">
        <v>33</v>
      </c>
      <c r="K806" s="82" t="s">
        <v>1718</v>
      </c>
      <c r="L806" s="82">
        <v>13.2</v>
      </c>
      <c r="M806" s="82"/>
      <c r="N806" s="82">
        <v>13.2</v>
      </c>
      <c r="O806" s="82"/>
      <c r="P806" s="82">
        <v>13.2</v>
      </c>
      <c r="Q806" s="82"/>
      <c r="R806" s="82">
        <v>13.2</v>
      </c>
      <c r="S806" s="82"/>
      <c r="T806" s="82">
        <v>13.2</v>
      </c>
      <c r="U806" s="82"/>
      <c r="V806" s="82">
        <v>6.6</v>
      </c>
      <c r="W806" s="82"/>
      <c r="X806" s="82">
        <v>6.6</v>
      </c>
      <c r="Y806" s="82"/>
      <c r="Z806" s="82">
        <v>6.6</v>
      </c>
      <c r="AA806" s="82"/>
      <c r="AB806" s="82">
        <v>6.6</v>
      </c>
      <c r="AC806" s="82"/>
      <c r="AD806" s="82">
        <v>6.6</v>
      </c>
      <c r="AE806" s="82"/>
      <c r="AF806" s="82">
        <v>6.6</v>
      </c>
      <c r="AG806" s="82"/>
      <c r="AH806" s="82"/>
      <c r="AI806" s="82"/>
      <c r="AJ806" s="82">
        <v>6.6</v>
      </c>
      <c r="AK806" s="82"/>
      <c r="AL806" s="82">
        <v>6.6</v>
      </c>
      <c r="AM806" s="82"/>
      <c r="AN806" s="82">
        <v>6.6</v>
      </c>
      <c r="AO806" s="82"/>
      <c r="AP806" s="82">
        <v>6.6</v>
      </c>
      <c r="AQ806" s="82"/>
      <c r="AR806" s="82">
        <v>6.6</v>
      </c>
      <c r="AS806" s="82"/>
      <c r="AT806" s="82">
        <v>6.6</v>
      </c>
      <c r="AU806" s="82"/>
      <c r="AV806" s="82"/>
      <c r="AW806" s="82"/>
      <c r="AX806" s="82"/>
      <c r="AY806" s="82"/>
    </row>
    <row r="807" spans="1:51" ht="14.25" customHeight="1">
      <c r="A807" s="83">
        <v>789</v>
      </c>
      <c r="B807" s="84"/>
      <c r="C807" s="86" t="s">
        <v>1233</v>
      </c>
      <c r="D807" s="86" t="s">
        <v>1263</v>
      </c>
      <c r="E807" s="86" t="s">
        <v>329</v>
      </c>
      <c r="F807" s="86" t="s">
        <v>1307</v>
      </c>
      <c r="G807" s="86" t="s">
        <v>1308</v>
      </c>
      <c r="H807" s="83">
        <v>16</v>
      </c>
      <c r="I807" s="83" t="s">
        <v>1375</v>
      </c>
      <c r="J807" s="83">
        <v>43</v>
      </c>
      <c r="K807" s="82" t="s">
        <v>1718</v>
      </c>
      <c r="L807" s="82">
        <v>8.6</v>
      </c>
      <c r="M807" s="82"/>
      <c r="N807" s="82">
        <v>8.6</v>
      </c>
      <c r="O807" s="82"/>
      <c r="P807" s="82">
        <v>8.6</v>
      </c>
      <c r="Q807" s="82"/>
      <c r="R807" s="82">
        <v>8.6</v>
      </c>
      <c r="S807" s="82"/>
      <c r="T807" s="82">
        <v>8.6</v>
      </c>
      <c r="U807" s="82"/>
      <c r="V807" s="82">
        <v>8.6</v>
      </c>
      <c r="W807" s="82"/>
      <c r="X807" s="82">
        <v>8.6</v>
      </c>
      <c r="Y807" s="82"/>
      <c r="Z807" s="82">
        <v>8.6</v>
      </c>
      <c r="AA807" s="82"/>
      <c r="AB807" s="82">
        <v>8.6</v>
      </c>
      <c r="AC807" s="82"/>
      <c r="AD807" s="82">
        <v>8.6</v>
      </c>
      <c r="AE807" s="82"/>
      <c r="AF807" s="82">
        <v>8.6</v>
      </c>
      <c r="AG807" s="82"/>
      <c r="AH807" s="82"/>
      <c r="AI807" s="82"/>
      <c r="AJ807" s="82">
        <v>8.6</v>
      </c>
      <c r="AK807" s="82"/>
      <c r="AL807" s="82">
        <v>8.6</v>
      </c>
      <c r="AM807" s="82"/>
      <c r="AN807" s="82">
        <v>8.6</v>
      </c>
      <c r="AO807" s="82"/>
      <c r="AP807" s="82">
        <v>8.6</v>
      </c>
      <c r="AQ807" s="82"/>
      <c r="AR807" s="82">
        <v>8.6</v>
      </c>
      <c r="AS807" s="82"/>
      <c r="AT807" s="82"/>
      <c r="AU807" s="82"/>
      <c r="AV807" s="82"/>
      <c r="AW807" s="82"/>
      <c r="AX807" s="82"/>
      <c r="AY807" s="82"/>
    </row>
    <row r="808" spans="1:51" ht="14.25" customHeight="1">
      <c r="A808" s="83">
        <v>790</v>
      </c>
      <c r="B808" s="84"/>
      <c r="C808" s="86" t="s">
        <v>1233</v>
      </c>
      <c r="D808" s="86" t="s">
        <v>1262</v>
      </c>
      <c r="E808" s="86" t="s">
        <v>329</v>
      </c>
      <c r="F808" s="86" t="s">
        <v>1625</v>
      </c>
      <c r="G808" s="86" t="s">
        <v>1311</v>
      </c>
      <c r="H808" s="83">
        <v>8</v>
      </c>
      <c r="I808" s="83" t="s">
        <v>1379</v>
      </c>
      <c r="J808" s="83">
        <v>33</v>
      </c>
      <c r="K808" s="82" t="s">
        <v>1718</v>
      </c>
      <c r="L808" s="82">
        <v>6.6</v>
      </c>
      <c r="M808" s="82"/>
      <c r="N808" s="82">
        <v>6.6</v>
      </c>
      <c r="O808" s="82"/>
      <c r="P808" s="82">
        <v>6.6</v>
      </c>
      <c r="Q808" s="82"/>
      <c r="R808" s="82">
        <v>6.6</v>
      </c>
      <c r="S808" s="82"/>
      <c r="T808" s="82">
        <v>6.6</v>
      </c>
      <c r="U808" s="82"/>
      <c r="V808" s="82">
        <v>6.6</v>
      </c>
      <c r="W808" s="82"/>
      <c r="X808" s="82"/>
      <c r="Y808" s="82"/>
      <c r="Z808" s="82">
        <v>6.6</v>
      </c>
      <c r="AA808" s="82"/>
      <c r="AB808" s="82">
        <v>6.6</v>
      </c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</row>
    <row r="809" spans="1:51" ht="14.25" customHeight="1">
      <c r="A809" s="83">
        <v>791</v>
      </c>
      <c r="B809" s="84"/>
      <c r="C809" s="86" t="s">
        <v>1233</v>
      </c>
      <c r="D809" s="86" t="s">
        <v>1267</v>
      </c>
      <c r="E809" s="86" t="s">
        <v>329</v>
      </c>
      <c r="F809" s="86" t="s">
        <v>302</v>
      </c>
      <c r="G809" s="86" t="s">
        <v>1314</v>
      </c>
      <c r="H809" s="83">
        <v>14</v>
      </c>
      <c r="I809" s="83" t="s">
        <v>1629</v>
      </c>
      <c r="J809" s="83">
        <v>47</v>
      </c>
      <c r="K809" s="82" t="s">
        <v>1718</v>
      </c>
      <c r="L809" s="82">
        <v>9.4</v>
      </c>
      <c r="M809" s="82"/>
      <c r="N809" s="82">
        <v>9.4</v>
      </c>
      <c r="O809" s="82"/>
      <c r="P809" s="82">
        <v>9.4</v>
      </c>
      <c r="Q809" s="82"/>
      <c r="R809" s="82">
        <v>9.4</v>
      </c>
      <c r="S809" s="82"/>
      <c r="T809" s="82">
        <v>9.4</v>
      </c>
      <c r="U809" s="82"/>
      <c r="V809" s="82">
        <v>9.4</v>
      </c>
      <c r="W809" s="82"/>
      <c r="X809" s="82">
        <v>9.4</v>
      </c>
      <c r="Y809" s="82"/>
      <c r="Z809" s="82">
        <v>9.4</v>
      </c>
      <c r="AA809" s="82"/>
      <c r="AB809" s="82">
        <v>9.4</v>
      </c>
      <c r="AC809" s="82"/>
      <c r="AD809" s="82">
        <v>9.4</v>
      </c>
      <c r="AE809" s="82"/>
      <c r="AF809" s="82">
        <v>9.4</v>
      </c>
      <c r="AG809" s="82"/>
      <c r="AH809" s="82"/>
      <c r="AI809" s="82"/>
      <c r="AJ809" s="82">
        <v>9.4</v>
      </c>
      <c r="AK809" s="82"/>
      <c r="AL809" s="82">
        <v>9.4</v>
      </c>
      <c r="AM809" s="82"/>
      <c r="AN809" s="82">
        <v>9.4</v>
      </c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</row>
    <row r="810" spans="1:51" ht="14.25" customHeight="1">
      <c r="A810" s="83">
        <v>792</v>
      </c>
      <c r="B810" s="84"/>
      <c r="C810" s="86" t="s">
        <v>1233</v>
      </c>
      <c r="D810" s="86" t="s">
        <v>1268</v>
      </c>
      <c r="E810" s="86" t="s">
        <v>329</v>
      </c>
      <c r="F810" s="86" t="s">
        <v>302</v>
      </c>
      <c r="G810" s="86" t="s">
        <v>1314</v>
      </c>
      <c r="H810" s="83">
        <v>14</v>
      </c>
      <c r="I810" s="83" t="s">
        <v>1382</v>
      </c>
      <c r="J810" s="83">
        <v>46</v>
      </c>
      <c r="K810" s="82" t="s">
        <v>1718</v>
      </c>
      <c r="L810" s="82">
        <v>9.1999999999999993</v>
      </c>
      <c r="M810" s="82"/>
      <c r="N810" s="82">
        <v>9.1999999999999993</v>
      </c>
      <c r="O810" s="82"/>
      <c r="P810" s="82">
        <v>9.1999999999999993</v>
      </c>
      <c r="Q810" s="82"/>
      <c r="R810" s="82">
        <v>9.1999999999999993</v>
      </c>
      <c r="S810" s="82"/>
      <c r="T810" s="82">
        <v>9.1999999999999993</v>
      </c>
      <c r="U810" s="82"/>
      <c r="V810" s="82">
        <v>9.1999999999999993</v>
      </c>
      <c r="W810" s="82"/>
      <c r="X810" s="82">
        <v>9.1999999999999993</v>
      </c>
      <c r="Y810" s="82"/>
      <c r="Z810" s="82">
        <v>9.1999999999999993</v>
      </c>
      <c r="AA810" s="82"/>
      <c r="AB810" s="82">
        <v>9.1999999999999993</v>
      </c>
      <c r="AC810" s="82"/>
      <c r="AD810" s="82">
        <v>9.1999999999999993</v>
      </c>
      <c r="AE810" s="82"/>
      <c r="AF810" s="82"/>
      <c r="AG810" s="82"/>
      <c r="AH810" s="82">
        <v>9.1999999999999993</v>
      </c>
      <c r="AI810" s="82"/>
      <c r="AJ810" s="82">
        <v>9.1999999999999993</v>
      </c>
      <c r="AK810" s="82"/>
      <c r="AL810" s="82">
        <v>9.1999999999999993</v>
      </c>
      <c r="AM810" s="82"/>
      <c r="AN810" s="82">
        <v>9.1999999999999993</v>
      </c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</row>
    <row r="811" spans="1:51" ht="14.25" customHeight="1">
      <c r="A811" s="83">
        <v>793</v>
      </c>
      <c r="B811" s="84"/>
      <c r="C811" s="86" t="s">
        <v>1233</v>
      </c>
      <c r="D811" s="86" t="s">
        <v>1269</v>
      </c>
      <c r="E811" s="86" t="s">
        <v>329</v>
      </c>
      <c r="F811" s="86" t="s">
        <v>302</v>
      </c>
      <c r="G811" s="86" t="s">
        <v>1314</v>
      </c>
      <c r="H811" s="83">
        <v>14</v>
      </c>
      <c r="I811" s="83" t="s">
        <v>1383</v>
      </c>
      <c r="J811" s="83">
        <v>48</v>
      </c>
      <c r="K811" s="82" t="s">
        <v>1718</v>
      </c>
      <c r="L811" s="82">
        <v>9.6</v>
      </c>
      <c r="M811" s="82"/>
      <c r="N811" s="82">
        <v>9.6</v>
      </c>
      <c r="O811" s="82"/>
      <c r="P811" s="82">
        <v>9.6</v>
      </c>
      <c r="Q811" s="82"/>
      <c r="R811" s="82">
        <v>9.6</v>
      </c>
      <c r="S811" s="82"/>
      <c r="T811" s="82">
        <v>9.6</v>
      </c>
      <c r="U811" s="82"/>
      <c r="V811" s="82">
        <v>9.6</v>
      </c>
      <c r="W811" s="82"/>
      <c r="X811" s="82"/>
      <c r="Y811" s="82"/>
      <c r="Z811" s="82">
        <v>9.6</v>
      </c>
      <c r="AA811" s="82"/>
      <c r="AB811" s="82">
        <v>9.6</v>
      </c>
      <c r="AC811" s="82"/>
      <c r="AD811" s="82">
        <v>9.6</v>
      </c>
      <c r="AE811" s="82"/>
      <c r="AF811" s="82"/>
      <c r="AG811" s="82"/>
      <c r="AH811" s="82">
        <v>9.6</v>
      </c>
      <c r="AI811" s="82"/>
      <c r="AJ811" s="82">
        <v>9.6</v>
      </c>
      <c r="AK811" s="82"/>
      <c r="AL811" s="82">
        <v>9.6</v>
      </c>
      <c r="AM811" s="82"/>
      <c r="AN811" s="82"/>
      <c r="AO811" s="82"/>
      <c r="AP811" s="82">
        <v>9.6</v>
      </c>
      <c r="AQ811" s="82"/>
      <c r="AR811" s="82">
        <v>9.6</v>
      </c>
      <c r="AS811" s="82"/>
      <c r="AT811" s="82"/>
      <c r="AU811" s="82"/>
      <c r="AV811" s="82"/>
      <c r="AW811" s="82"/>
      <c r="AX811" s="82"/>
      <c r="AY811" s="82"/>
    </row>
    <row r="812" spans="1:51" ht="14.25" customHeight="1">
      <c r="A812" s="83">
        <v>794</v>
      </c>
      <c r="B812" s="84"/>
      <c r="C812" s="86" t="s">
        <v>1233</v>
      </c>
      <c r="D812" s="86" t="s">
        <v>1272</v>
      </c>
      <c r="E812" s="86" t="s">
        <v>329</v>
      </c>
      <c r="F812" s="86" t="s">
        <v>324</v>
      </c>
      <c r="G812" s="86" t="s">
        <v>1315</v>
      </c>
      <c r="H812" s="83">
        <v>14</v>
      </c>
      <c r="I812" s="83" t="s">
        <v>1386</v>
      </c>
      <c r="J812" s="83">
        <v>25</v>
      </c>
      <c r="K812" s="82" t="s">
        <v>1718</v>
      </c>
      <c r="L812" s="82">
        <v>5</v>
      </c>
      <c r="M812" s="82"/>
      <c r="N812" s="82">
        <v>5</v>
      </c>
      <c r="O812" s="82"/>
      <c r="P812" s="82">
        <v>5</v>
      </c>
      <c r="Q812" s="82"/>
      <c r="R812" s="82">
        <v>5</v>
      </c>
      <c r="S812" s="82"/>
      <c r="T812" s="82">
        <v>5</v>
      </c>
      <c r="U812" s="82"/>
      <c r="V812" s="82">
        <v>5</v>
      </c>
      <c r="W812" s="82"/>
      <c r="X812" s="82">
        <v>5</v>
      </c>
      <c r="Y812" s="82"/>
      <c r="Z812" s="82">
        <v>5</v>
      </c>
      <c r="AA812" s="82"/>
      <c r="AB812" s="82">
        <v>5</v>
      </c>
      <c r="AC812" s="82"/>
      <c r="AD812" s="82">
        <v>5</v>
      </c>
      <c r="AE812" s="82"/>
      <c r="AF812" s="82">
        <v>5</v>
      </c>
      <c r="AG812" s="82"/>
      <c r="AH812" s="82">
        <v>5</v>
      </c>
      <c r="AI812" s="82"/>
      <c r="AJ812" s="82">
        <v>5</v>
      </c>
      <c r="AK812" s="82"/>
      <c r="AL812" s="82">
        <v>5</v>
      </c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</row>
    <row r="813" spans="1:51" ht="14.25" customHeight="1">
      <c r="A813" s="83">
        <v>795</v>
      </c>
      <c r="B813" s="84"/>
      <c r="C813" s="86" t="s">
        <v>1233</v>
      </c>
      <c r="D813" s="86" t="s">
        <v>1272</v>
      </c>
      <c r="E813" s="86" t="s">
        <v>329</v>
      </c>
      <c r="F813" s="86" t="s">
        <v>324</v>
      </c>
      <c r="G813" s="86" t="s">
        <v>1317</v>
      </c>
      <c r="H813" s="83">
        <v>15</v>
      </c>
      <c r="I813" s="83" t="s">
        <v>1388</v>
      </c>
      <c r="J813" s="83">
        <v>25</v>
      </c>
      <c r="K813" s="82" t="s">
        <v>1718</v>
      </c>
      <c r="L813" s="82">
        <v>5</v>
      </c>
      <c r="M813" s="82"/>
      <c r="N813" s="82">
        <v>5</v>
      </c>
      <c r="O813" s="82"/>
      <c r="P813" s="82">
        <v>5</v>
      </c>
      <c r="Q813" s="82">
        <v>5</v>
      </c>
      <c r="R813" s="82">
        <v>5</v>
      </c>
      <c r="S813" s="82">
        <v>5</v>
      </c>
      <c r="T813" s="82">
        <v>5</v>
      </c>
      <c r="U813" s="82">
        <v>5</v>
      </c>
      <c r="V813" s="82">
        <v>5</v>
      </c>
      <c r="W813" s="82">
        <v>5</v>
      </c>
      <c r="X813" s="82"/>
      <c r="Y813" s="82">
        <v>5</v>
      </c>
      <c r="Z813" s="82">
        <v>5</v>
      </c>
      <c r="AA813" s="82">
        <v>5</v>
      </c>
      <c r="AB813" s="82">
        <v>5</v>
      </c>
      <c r="AC813" s="82">
        <v>5</v>
      </c>
      <c r="AD813" s="82">
        <v>5</v>
      </c>
      <c r="AE813" s="82">
        <v>5</v>
      </c>
      <c r="AF813" s="82"/>
      <c r="AG813" s="82"/>
      <c r="AH813" s="82">
        <v>5</v>
      </c>
      <c r="AI813" s="82">
        <v>5</v>
      </c>
      <c r="AJ813" s="82">
        <v>5</v>
      </c>
      <c r="AK813" s="82">
        <v>5</v>
      </c>
      <c r="AL813" s="82">
        <v>5</v>
      </c>
      <c r="AM813" s="82">
        <v>5</v>
      </c>
      <c r="AN813" s="82"/>
      <c r="AO813" s="82">
        <v>5</v>
      </c>
      <c r="AP813" s="82">
        <v>5</v>
      </c>
      <c r="AQ813" s="82">
        <v>5</v>
      </c>
      <c r="AR813" s="82">
        <v>5</v>
      </c>
      <c r="AS813" s="82">
        <v>5</v>
      </c>
      <c r="AT813" s="82">
        <v>5</v>
      </c>
      <c r="AU813" s="82">
        <v>5</v>
      </c>
      <c r="AV813" s="82"/>
      <c r="AW813" s="82"/>
      <c r="AX813" s="82"/>
      <c r="AY813" s="82"/>
    </row>
    <row r="814" spans="1:51" ht="14.25" customHeight="1">
      <c r="A814" s="83">
        <v>796</v>
      </c>
      <c r="B814" s="84"/>
      <c r="C814" s="86" t="s">
        <v>1233</v>
      </c>
      <c r="D814" s="86" t="s">
        <v>1273</v>
      </c>
      <c r="E814" s="86" t="s">
        <v>329</v>
      </c>
      <c r="F814" s="86" t="s">
        <v>292</v>
      </c>
      <c r="G814" s="86" t="s">
        <v>1319</v>
      </c>
      <c r="H814" s="83">
        <v>18</v>
      </c>
      <c r="I814" s="83" t="s">
        <v>1618</v>
      </c>
      <c r="J814" s="83">
        <v>45</v>
      </c>
      <c r="K814" s="82" t="s">
        <v>1718</v>
      </c>
      <c r="L814" s="82">
        <v>9</v>
      </c>
      <c r="M814" s="82">
        <v>9</v>
      </c>
      <c r="N814" s="82">
        <v>9</v>
      </c>
      <c r="O814" s="82">
        <v>9</v>
      </c>
      <c r="P814" s="82">
        <v>9</v>
      </c>
      <c r="Q814" s="82">
        <v>9</v>
      </c>
      <c r="R814" s="82">
        <v>9</v>
      </c>
      <c r="S814" s="82"/>
      <c r="T814" s="82">
        <v>9</v>
      </c>
      <c r="U814" s="82"/>
      <c r="V814" s="82">
        <v>9</v>
      </c>
      <c r="W814" s="82"/>
      <c r="X814" s="82">
        <v>9</v>
      </c>
      <c r="Y814" s="82"/>
      <c r="Z814" s="82">
        <v>9</v>
      </c>
      <c r="AA814" s="82"/>
      <c r="AB814" s="82">
        <v>9</v>
      </c>
      <c r="AC814" s="82"/>
      <c r="AD814" s="82">
        <v>9</v>
      </c>
      <c r="AE814" s="82"/>
      <c r="AF814" s="82">
        <v>9</v>
      </c>
      <c r="AG814" s="82"/>
      <c r="AH814" s="82"/>
      <c r="AI814" s="82"/>
      <c r="AJ814" s="82">
        <v>9</v>
      </c>
      <c r="AK814" s="82"/>
      <c r="AL814" s="82">
        <v>9</v>
      </c>
      <c r="AM814" s="82"/>
      <c r="AN814" s="82"/>
      <c r="AO814" s="82"/>
      <c r="AP814" s="82"/>
      <c r="AQ814" s="82"/>
      <c r="AR814" s="82">
        <v>9</v>
      </c>
      <c r="AS814" s="82"/>
      <c r="AT814" s="82">
        <v>9</v>
      </c>
      <c r="AU814" s="82"/>
      <c r="AV814" s="82"/>
      <c r="AW814" s="82"/>
      <c r="AX814" s="82"/>
      <c r="AY814" s="82"/>
    </row>
    <row r="815" spans="1:51" ht="14.25" customHeight="1">
      <c r="A815" s="83">
        <v>797</v>
      </c>
      <c r="B815" s="84"/>
      <c r="C815" s="86" t="s">
        <v>1233</v>
      </c>
      <c r="D815" s="86" t="s">
        <v>1274</v>
      </c>
      <c r="E815" s="86" t="s">
        <v>329</v>
      </c>
      <c r="F815" s="86" t="s">
        <v>292</v>
      </c>
      <c r="G815" s="86" t="s">
        <v>1319</v>
      </c>
      <c r="H815" s="83">
        <v>18</v>
      </c>
      <c r="I815" s="83" t="s">
        <v>1617</v>
      </c>
      <c r="J815" s="83">
        <v>47</v>
      </c>
      <c r="K815" s="82" t="s">
        <v>1718</v>
      </c>
      <c r="L815" s="82">
        <v>9.4</v>
      </c>
      <c r="M815" s="82"/>
      <c r="N815" s="82">
        <v>9.4</v>
      </c>
      <c r="O815" s="82"/>
      <c r="P815" s="82">
        <v>9.4</v>
      </c>
      <c r="Q815" s="82"/>
      <c r="R815" s="82">
        <v>9.4</v>
      </c>
      <c r="S815" s="82"/>
      <c r="T815" s="82">
        <v>9.4</v>
      </c>
      <c r="U815" s="82">
        <v>9.4</v>
      </c>
      <c r="V815" s="82">
        <v>9.4</v>
      </c>
      <c r="W815" s="82">
        <v>9.4</v>
      </c>
      <c r="X815" s="82">
        <v>9.4</v>
      </c>
      <c r="Y815" s="82"/>
      <c r="Z815" s="82">
        <v>9.4</v>
      </c>
      <c r="AA815" s="82"/>
      <c r="AB815" s="82">
        <v>9.4</v>
      </c>
      <c r="AC815" s="82"/>
      <c r="AD815" s="82">
        <v>9.4</v>
      </c>
      <c r="AE815" s="82"/>
      <c r="AF815" s="82">
        <v>9.4</v>
      </c>
      <c r="AG815" s="82"/>
      <c r="AH815" s="82">
        <v>9.4</v>
      </c>
      <c r="AI815" s="82"/>
      <c r="AJ815" s="82">
        <v>9.4</v>
      </c>
      <c r="AK815" s="82"/>
      <c r="AL815" s="82">
        <v>9.4</v>
      </c>
      <c r="AM815" s="82"/>
      <c r="AN815" s="82"/>
      <c r="AO815" s="82"/>
      <c r="AP815" s="82"/>
      <c r="AQ815" s="82"/>
      <c r="AR815" s="82">
        <v>9.4</v>
      </c>
      <c r="AS815" s="82"/>
      <c r="AT815" s="82">
        <v>9.4</v>
      </c>
      <c r="AU815" s="82"/>
      <c r="AV815" s="82"/>
      <c r="AW815" s="82"/>
      <c r="AX815" s="82"/>
      <c r="AY815" s="82"/>
    </row>
    <row r="816" spans="1:51" ht="14.25" customHeight="1">
      <c r="A816" s="83">
        <v>798</v>
      </c>
      <c r="B816" s="84"/>
      <c r="C816" s="86" t="s">
        <v>1233</v>
      </c>
      <c r="D816" s="86" t="s">
        <v>1276</v>
      </c>
      <c r="E816" s="86" t="s">
        <v>329</v>
      </c>
      <c r="F816" s="86" t="s">
        <v>302</v>
      </c>
      <c r="G816" s="86" t="s">
        <v>1320</v>
      </c>
      <c r="H816" s="83">
        <v>18</v>
      </c>
      <c r="I816" s="83" t="s">
        <v>1630</v>
      </c>
      <c r="J816" s="83">
        <v>48</v>
      </c>
      <c r="K816" s="82" t="s">
        <v>1718</v>
      </c>
      <c r="L816" s="82">
        <v>9.6</v>
      </c>
      <c r="M816" s="82"/>
      <c r="N816" s="82">
        <v>9.6</v>
      </c>
      <c r="O816" s="82"/>
      <c r="P816" s="82">
        <v>9.6</v>
      </c>
      <c r="Q816" s="82"/>
      <c r="R816" s="82">
        <v>9.6</v>
      </c>
      <c r="S816" s="82"/>
      <c r="T816" s="82">
        <v>9.6</v>
      </c>
      <c r="U816" s="82"/>
      <c r="V816" s="82">
        <v>9.6</v>
      </c>
      <c r="W816" s="82"/>
      <c r="X816" s="82">
        <v>9.6</v>
      </c>
      <c r="Y816" s="82"/>
      <c r="Z816" s="82">
        <v>9.6</v>
      </c>
      <c r="AA816" s="82"/>
      <c r="AB816" s="82">
        <v>9.6</v>
      </c>
      <c r="AC816" s="82"/>
      <c r="AD816" s="82">
        <v>9.6</v>
      </c>
      <c r="AE816" s="82"/>
      <c r="AF816" s="82"/>
      <c r="AG816" s="82"/>
      <c r="AH816" s="82">
        <v>9.6</v>
      </c>
      <c r="AI816" s="82"/>
      <c r="AJ816" s="82">
        <v>9.6</v>
      </c>
      <c r="AK816" s="82"/>
      <c r="AL816" s="82">
        <v>9.6</v>
      </c>
      <c r="AM816" s="82"/>
      <c r="AN816" s="82">
        <v>9.6</v>
      </c>
      <c r="AO816" s="82"/>
      <c r="AP816" s="82">
        <v>9.6</v>
      </c>
      <c r="AQ816" s="82"/>
      <c r="AR816" s="82">
        <v>9.6</v>
      </c>
      <c r="AS816" s="82"/>
      <c r="AT816" s="82">
        <v>9.6</v>
      </c>
      <c r="AU816" s="82"/>
      <c r="AV816" s="82">
        <v>9.6</v>
      </c>
      <c r="AW816" s="82"/>
      <c r="AX816" s="82"/>
      <c r="AY816" s="82"/>
    </row>
    <row r="817" spans="1:51" ht="14.25" customHeight="1">
      <c r="A817" s="83">
        <v>799</v>
      </c>
      <c r="B817" s="84"/>
      <c r="C817" s="86" t="s">
        <v>1233</v>
      </c>
      <c r="D817" s="86" t="s">
        <v>1277</v>
      </c>
      <c r="E817" s="86" t="s">
        <v>329</v>
      </c>
      <c r="F817" s="86" t="s">
        <v>340</v>
      </c>
      <c r="G817" s="86" t="s">
        <v>1320</v>
      </c>
      <c r="H817" s="83">
        <v>18</v>
      </c>
      <c r="I817" s="83" t="s">
        <v>1390</v>
      </c>
      <c r="J817" s="83">
        <v>47</v>
      </c>
      <c r="K817" s="82" t="s">
        <v>1718</v>
      </c>
      <c r="L817" s="82">
        <v>9.4</v>
      </c>
      <c r="M817" s="82"/>
      <c r="N817" s="82">
        <v>9.4</v>
      </c>
      <c r="O817" s="82"/>
      <c r="P817" s="82">
        <v>9.4</v>
      </c>
      <c r="Q817" s="82"/>
      <c r="R817" s="82">
        <v>9.4</v>
      </c>
      <c r="S817" s="82"/>
      <c r="T817" s="82">
        <v>9.4</v>
      </c>
      <c r="U817" s="82"/>
      <c r="V817" s="82">
        <v>9.4</v>
      </c>
      <c r="W817" s="82"/>
      <c r="X817" s="82">
        <v>9.4</v>
      </c>
      <c r="Y817" s="82"/>
      <c r="Z817" s="82">
        <v>9.4</v>
      </c>
      <c r="AA817" s="82"/>
      <c r="AB817" s="82">
        <v>9.4</v>
      </c>
      <c r="AC817" s="82"/>
      <c r="AD817" s="82">
        <v>9.4</v>
      </c>
      <c r="AE817" s="82"/>
      <c r="AF817" s="82">
        <v>9.4</v>
      </c>
      <c r="AG817" s="82"/>
      <c r="AH817" s="82"/>
      <c r="AI817" s="82"/>
      <c r="AJ817" s="82">
        <v>9.4</v>
      </c>
      <c r="AK817" s="82"/>
      <c r="AL817" s="82">
        <v>9.4</v>
      </c>
      <c r="AM817" s="82"/>
      <c r="AN817" s="82">
        <v>9.4</v>
      </c>
      <c r="AO817" s="82"/>
      <c r="AP817" s="82">
        <v>9.4</v>
      </c>
      <c r="AQ817" s="82"/>
      <c r="AR817" s="82">
        <v>9.4</v>
      </c>
      <c r="AS817" s="82"/>
      <c r="AT817" s="82">
        <v>9.4</v>
      </c>
      <c r="AU817" s="82"/>
      <c r="AV817" s="82">
        <v>9.4</v>
      </c>
      <c r="AW817" s="82"/>
      <c r="AX817" s="82"/>
      <c r="AY817" s="82"/>
    </row>
    <row r="818" spans="1:51" ht="14.25" customHeight="1">
      <c r="A818" s="83">
        <v>800</v>
      </c>
      <c r="B818" s="84"/>
      <c r="C818" s="86" t="s">
        <v>1233</v>
      </c>
      <c r="D818" s="86" t="s">
        <v>1278</v>
      </c>
      <c r="E818" s="86" t="s">
        <v>329</v>
      </c>
      <c r="F818" s="86" t="s">
        <v>340</v>
      </c>
      <c r="G818" s="86" t="s">
        <v>1320</v>
      </c>
      <c r="H818" s="83">
        <v>18</v>
      </c>
      <c r="I818" s="83" t="s">
        <v>1391</v>
      </c>
      <c r="J818" s="83">
        <v>49</v>
      </c>
      <c r="K818" s="82" t="s">
        <v>1718</v>
      </c>
      <c r="L818" s="82">
        <v>9.8000000000000007</v>
      </c>
      <c r="M818" s="82"/>
      <c r="N818" s="82">
        <v>9.8000000000000007</v>
      </c>
      <c r="O818" s="82"/>
      <c r="P818" s="82">
        <v>9.8000000000000007</v>
      </c>
      <c r="Q818" s="82"/>
      <c r="R818" s="82">
        <v>9.8000000000000007</v>
      </c>
      <c r="S818" s="82"/>
      <c r="T818" s="82">
        <v>9.8000000000000007</v>
      </c>
      <c r="U818" s="82"/>
      <c r="V818" s="82">
        <v>9.8000000000000007</v>
      </c>
      <c r="W818" s="82"/>
      <c r="X818" s="82">
        <v>9.8000000000000007</v>
      </c>
      <c r="Y818" s="82"/>
      <c r="Z818" s="82">
        <v>9.8000000000000007</v>
      </c>
      <c r="AA818" s="82"/>
      <c r="AB818" s="82">
        <v>9.8000000000000007</v>
      </c>
      <c r="AC818" s="82"/>
      <c r="AD818" s="82">
        <v>9.8000000000000007</v>
      </c>
      <c r="AE818" s="82"/>
      <c r="AF818" s="82">
        <v>9.8000000000000007</v>
      </c>
      <c r="AG818" s="82"/>
      <c r="AH818" s="82">
        <v>9.8000000000000007</v>
      </c>
      <c r="AI818" s="82"/>
      <c r="AJ818" s="82">
        <v>9.8000000000000007</v>
      </c>
      <c r="AK818" s="82"/>
      <c r="AL818" s="82">
        <v>9.8000000000000007</v>
      </c>
      <c r="AM818" s="82"/>
      <c r="AN818" s="82">
        <v>9.8000000000000007</v>
      </c>
      <c r="AO818" s="82"/>
      <c r="AP818" s="82">
        <v>9.8000000000000007</v>
      </c>
      <c r="AQ818" s="82"/>
      <c r="AR818" s="82">
        <v>9.8000000000000007</v>
      </c>
      <c r="AS818" s="82"/>
      <c r="AT818" s="82">
        <v>9.8000000000000007</v>
      </c>
      <c r="AU818" s="82"/>
      <c r="AV818" s="82"/>
      <c r="AW818" s="82"/>
      <c r="AX818" s="82"/>
      <c r="AY818" s="82"/>
    </row>
    <row r="819" spans="1:51" ht="14.25" customHeight="1">
      <c r="A819" s="83">
        <v>801</v>
      </c>
      <c r="B819" s="84"/>
      <c r="C819" s="86" t="s">
        <v>1233</v>
      </c>
      <c r="D819" s="86" t="s">
        <v>1279</v>
      </c>
      <c r="E819" s="86" t="s">
        <v>329</v>
      </c>
      <c r="F819" s="86" t="s">
        <v>340</v>
      </c>
      <c r="G819" s="86" t="s">
        <v>1320</v>
      </c>
      <c r="H819" s="83">
        <v>18</v>
      </c>
      <c r="I819" s="83" t="s">
        <v>1392</v>
      </c>
      <c r="J819" s="83">
        <v>48</v>
      </c>
      <c r="K819" s="82" t="s">
        <v>1718</v>
      </c>
      <c r="L819" s="82">
        <v>9.6</v>
      </c>
      <c r="M819" s="82"/>
      <c r="N819" s="82">
        <v>9.6</v>
      </c>
      <c r="O819" s="82"/>
      <c r="P819" s="82">
        <v>9.6</v>
      </c>
      <c r="Q819" s="82"/>
      <c r="R819" s="82">
        <v>9.6</v>
      </c>
      <c r="S819" s="82"/>
      <c r="T819" s="82">
        <v>9.6</v>
      </c>
      <c r="U819" s="82"/>
      <c r="V819" s="82">
        <v>9.6</v>
      </c>
      <c r="W819" s="82"/>
      <c r="X819" s="82"/>
      <c r="Y819" s="82">
        <v>9.6</v>
      </c>
      <c r="Z819" s="82">
        <v>9.6</v>
      </c>
      <c r="AA819" s="82"/>
      <c r="AB819" s="82">
        <v>9.6</v>
      </c>
      <c r="AC819" s="82"/>
      <c r="AD819" s="82">
        <v>9.6</v>
      </c>
      <c r="AE819" s="82"/>
      <c r="AF819" s="82"/>
      <c r="AG819" s="82">
        <v>9.6</v>
      </c>
      <c r="AH819" s="82">
        <v>9.6</v>
      </c>
      <c r="AI819" s="82"/>
      <c r="AJ819" s="82">
        <v>9.6</v>
      </c>
      <c r="AK819" s="82"/>
      <c r="AL819" s="82">
        <v>9.6</v>
      </c>
      <c r="AM819" s="82"/>
      <c r="AN819" s="82"/>
      <c r="AO819" s="82">
        <v>9.6</v>
      </c>
      <c r="AP819" s="82">
        <v>9.6</v>
      </c>
      <c r="AQ819" s="82"/>
      <c r="AR819" s="82">
        <v>9.6</v>
      </c>
      <c r="AS819" s="82"/>
      <c r="AT819" s="82">
        <v>9.6</v>
      </c>
      <c r="AU819" s="82"/>
      <c r="AV819" s="82"/>
      <c r="AW819" s="82"/>
      <c r="AX819" s="82"/>
      <c r="AY819" s="82"/>
    </row>
    <row r="820" spans="1:51" ht="14.25" customHeight="1">
      <c r="A820" s="83">
        <v>802</v>
      </c>
      <c r="B820" s="84"/>
      <c r="C820" s="86" t="s">
        <v>1233</v>
      </c>
      <c r="D820" s="86" t="s">
        <v>1280</v>
      </c>
      <c r="E820" s="86" t="s">
        <v>329</v>
      </c>
      <c r="F820" s="86" t="s">
        <v>339</v>
      </c>
      <c r="G820" s="86" t="s">
        <v>1320</v>
      </c>
      <c r="H820" s="83">
        <v>18</v>
      </c>
      <c r="I820" s="83" t="s">
        <v>1391</v>
      </c>
      <c r="J820" s="83">
        <v>49</v>
      </c>
      <c r="K820" s="82" t="s">
        <v>1718</v>
      </c>
      <c r="L820" s="82">
        <v>9.8000000000000007</v>
      </c>
      <c r="M820" s="82"/>
      <c r="N820" s="82">
        <v>9.8000000000000007</v>
      </c>
      <c r="O820" s="82"/>
      <c r="P820" s="82">
        <v>9.8000000000000007</v>
      </c>
      <c r="Q820" s="82"/>
      <c r="R820" s="82">
        <v>9.8000000000000007</v>
      </c>
      <c r="S820" s="82"/>
      <c r="T820" s="82">
        <v>9.8000000000000007</v>
      </c>
      <c r="U820" s="82"/>
      <c r="V820" s="82">
        <v>9.8000000000000007</v>
      </c>
      <c r="W820" s="82"/>
      <c r="X820" s="82">
        <v>9.8000000000000007</v>
      </c>
      <c r="Y820" s="82"/>
      <c r="Z820" s="82">
        <v>9.8000000000000007</v>
      </c>
      <c r="AA820" s="82"/>
      <c r="AB820" s="82">
        <v>9.8000000000000007</v>
      </c>
      <c r="AC820" s="82"/>
      <c r="AD820" s="82">
        <v>9.8000000000000007</v>
      </c>
      <c r="AE820" s="82"/>
      <c r="AF820" s="82">
        <v>9.8000000000000007</v>
      </c>
      <c r="AG820" s="82"/>
      <c r="AH820" s="82">
        <v>9.8000000000000007</v>
      </c>
      <c r="AI820" s="82"/>
      <c r="AJ820" s="82">
        <v>9.8000000000000007</v>
      </c>
      <c r="AK820" s="82"/>
      <c r="AL820" s="82">
        <v>9.8000000000000007</v>
      </c>
      <c r="AM820" s="82"/>
      <c r="AN820" s="82">
        <v>9.8000000000000007</v>
      </c>
      <c r="AO820" s="82"/>
      <c r="AP820" s="82">
        <v>9.8000000000000007</v>
      </c>
      <c r="AQ820" s="82"/>
      <c r="AR820" s="82">
        <v>9.8000000000000007</v>
      </c>
      <c r="AS820" s="82"/>
      <c r="AT820" s="82">
        <v>9.8000000000000007</v>
      </c>
      <c r="AU820" s="82"/>
      <c r="AV820" s="82"/>
      <c r="AW820" s="82"/>
      <c r="AX820" s="82"/>
      <c r="AY820" s="82"/>
    </row>
    <row r="821" spans="1:51" ht="14.25" customHeight="1">
      <c r="A821" s="83">
        <v>803</v>
      </c>
      <c r="B821" s="84"/>
      <c r="C821" s="86" t="s">
        <v>1233</v>
      </c>
      <c r="D821" s="86" t="s">
        <v>1281</v>
      </c>
      <c r="E821" s="86" t="s">
        <v>329</v>
      </c>
      <c r="F821" s="86" t="s">
        <v>339</v>
      </c>
      <c r="G821" s="86" t="s">
        <v>1320</v>
      </c>
      <c r="H821" s="83">
        <v>18</v>
      </c>
      <c r="I821" s="83" t="s">
        <v>1390</v>
      </c>
      <c r="J821" s="83">
        <v>50</v>
      </c>
      <c r="K821" s="82" t="s">
        <v>1718</v>
      </c>
      <c r="L821" s="82">
        <v>10</v>
      </c>
      <c r="M821" s="82"/>
      <c r="N821" s="82">
        <v>10</v>
      </c>
      <c r="O821" s="82"/>
      <c r="P821" s="82">
        <v>10</v>
      </c>
      <c r="Q821" s="82"/>
      <c r="R821" s="82">
        <v>10</v>
      </c>
      <c r="S821" s="82"/>
      <c r="T821" s="82">
        <v>10</v>
      </c>
      <c r="U821" s="82"/>
      <c r="V821" s="82">
        <v>10</v>
      </c>
      <c r="W821" s="82"/>
      <c r="X821" s="82">
        <v>10</v>
      </c>
      <c r="Y821" s="82"/>
      <c r="Z821" s="82">
        <v>10</v>
      </c>
      <c r="AA821" s="82"/>
      <c r="AB821" s="82">
        <v>10</v>
      </c>
      <c r="AC821" s="82"/>
      <c r="AD821" s="82">
        <v>10</v>
      </c>
      <c r="AE821" s="82"/>
      <c r="AF821" s="82">
        <v>10</v>
      </c>
      <c r="AG821" s="82"/>
      <c r="AH821" s="82"/>
      <c r="AI821" s="82"/>
      <c r="AJ821" s="82">
        <v>10</v>
      </c>
      <c r="AK821" s="82"/>
      <c r="AL821" s="82">
        <v>10</v>
      </c>
      <c r="AM821" s="82"/>
      <c r="AN821" s="82">
        <v>10</v>
      </c>
      <c r="AO821" s="82"/>
      <c r="AP821" s="82">
        <v>10</v>
      </c>
      <c r="AQ821" s="82"/>
      <c r="AR821" s="82">
        <v>10</v>
      </c>
      <c r="AS821" s="82"/>
      <c r="AT821" s="82">
        <v>10</v>
      </c>
      <c r="AU821" s="82"/>
      <c r="AV821" s="82">
        <v>10</v>
      </c>
      <c r="AW821" s="82"/>
      <c r="AX821" s="82"/>
      <c r="AY821" s="82"/>
    </row>
    <row r="822" spans="1:51" ht="14.25" customHeight="1">
      <c r="A822" s="83">
        <v>804</v>
      </c>
      <c r="B822" s="84"/>
      <c r="C822" s="86" t="s">
        <v>1233</v>
      </c>
      <c r="D822" s="86" t="s">
        <v>1283</v>
      </c>
      <c r="E822" s="86" t="s">
        <v>329</v>
      </c>
      <c r="F822" s="86" t="s">
        <v>325</v>
      </c>
      <c r="G822" s="86" t="s">
        <v>1322</v>
      </c>
      <c r="H822" s="83">
        <v>14</v>
      </c>
      <c r="I822" s="83" t="s">
        <v>1394</v>
      </c>
      <c r="J822" s="83">
        <v>30</v>
      </c>
      <c r="K822" s="82" t="s">
        <v>1718</v>
      </c>
      <c r="L822" s="82">
        <v>6</v>
      </c>
      <c r="M822" s="82"/>
      <c r="N822" s="82">
        <v>6</v>
      </c>
      <c r="O822" s="82"/>
      <c r="P822" s="82">
        <v>6</v>
      </c>
      <c r="Q822" s="82"/>
      <c r="R822" s="82">
        <v>6</v>
      </c>
      <c r="S822" s="82"/>
      <c r="T822" s="82">
        <v>6</v>
      </c>
      <c r="U822" s="82"/>
      <c r="V822" s="82">
        <v>6</v>
      </c>
      <c r="W822" s="82"/>
      <c r="X822" s="82">
        <v>6</v>
      </c>
      <c r="Y822" s="82"/>
      <c r="Z822" s="82">
        <v>6</v>
      </c>
      <c r="AA822" s="82"/>
      <c r="AB822" s="82">
        <v>6</v>
      </c>
      <c r="AC822" s="82"/>
      <c r="AD822" s="82">
        <v>6</v>
      </c>
      <c r="AE822" s="82"/>
      <c r="AF822" s="82"/>
      <c r="AG822" s="82"/>
      <c r="AH822" s="82">
        <v>6</v>
      </c>
      <c r="AI822" s="82"/>
      <c r="AJ822" s="82">
        <v>6</v>
      </c>
      <c r="AK822" s="82"/>
      <c r="AL822" s="82">
        <v>6</v>
      </c>
      <c r="AM822" s="82"/>
      <c r="AN822" s="82">
        <v>6</v>
      </c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</row>
    <row r="823" spans="1:51" ht="14.25" customHeight="1">
      <c r="A823" s="83">
        <v>805</v>
      </c>
      <c r="B823" s="84"/>
      <c r="C823" s="86" t="s">
        <v>1528</v>
      </c>
      <c r="D823" s="86" t="s">
        <v>1422</v>
      </c>
      <c r="E823" s="86" t="s">
        <v>329</v>
      </c>
      <c r="F823" s="86" t="s">
        <v>431</v>
      </c>
      <c r="G823" s="86" t="s">
        <v>1453</v>
      </c>
      <c r="H823" s="83">
        <v>3</v>
      </c>
      <c r="I823" s="83" t="s">
        <v>1486</v>
      </c>
      <c r="J823" s="83">
        <v>39</v>
      </c>
      <c r="K823" s="82" t="s">
        <v>1718</v>
      </c>
      <c r="L823" s="82">
        <v>39</v>
      </c>
      <c r="M823" s="82"/>
      <c r="N823" s="82">
        <v>39</v>
      </c>
      <c r="O823" s="82"/>
      <c r="P823" s="82">
        <v>31.2</v>
      </c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</row>
    <row r="824" spans="1:51" ht="14.25" customHeight="1">
      <c r="A824" s="83">
        <v>806</v>
      </c>
      <c r="B824" s="84"/>
      <c r="C824" s="86" t="s">
        <v>171</v>
      </c>
      <c r="D824" s="86" t="s">
        <v>1029</v>
      </c>
      <c r="E824" s="86" t="s">
        <v>329</v>
      </c>
      <c r="F824" s="86" t="s">
        <v>292</v>
      </c>
      <c r="G824" s="86" t="s">
        <v>1074</v>
      </c>
      <c r="H824" s="83">
        <v>17</v>
      </c>
      <c r="I824" s="83" t="s">
        <v>1615</v>
      </c>
      <c r="J824" s="83">
        <v>34</v>
      </c>
      <c r="K824" s="82" t="s">
        <v>1720</v>
      </c>
      <c r="L824" s="82"/>
      <c r="M824" s="82">
        <v>6.8</v>
      </c>
      <c r="N824" s="82"/>
      <c r="O824" s="82">
        <v>6.8</v>
      </c>
      <c r="P824" s="82"/>
      <c r="Q824" s="82">
        <v>6.8</v>
      </c>
      <c r="R824" s="82"/>
      <c r="S824" s="82">
        <v>6.8</v>
      </c>
      <c r="T824" s="82"/>
      <c r="U824" s="82">
        <v>6.8</v>
      </c>
      <c r="V824" s="82"/>
      <c r="W824" s="82">
        <v>6.8</v>
      </c>
      <c r="X824" s="82"/>
      <c r="Y824" s="82">
        <v>6.8</v>
      </c>
      <c r="Z824" s="82"/>
      <c r="AA824" s="82">
        <v>6.8</v>
      </c>
      <c r="AB824" s="82"/>
      <c r="AC824" s="82">
        <v>6.8</v>
      </c>
      <c r="AD824" s="82"/>
      <c r="AE824" s="82">
        <v>6.8</v>
      </c>
      <c r="AF824" s="82"/>
      <c r="AG824" s="82">
        <v>6.8</v>
      </c>
      <c r="AH824" s="82"/>
      <c r="AI824" s="82">
        <v>6.8</v>
      </c>
      <c r="AJ824" s="82"/>
      <c r="AK824" s="82">
        <v>6.8</v>
      </c>
      <c r="AL824" s="82"/>
      <c r="AM824" s="82">
        <v>6.8</v>
      </c>
      <c r="AN824" s="82"/>
      <c r="AO824" s="82">
        <v>6.8</v>
      </c>
      <c r="AP824" s="82"/>
      <c r="AQ824" s="82">
        <v>6.8</v>
      </c>
      <c r="AR824" s="82"/>
      <c r="AS824" s="82">
        <v>6.8</v>
      </c>
      <c r="AT824" s="82"/>
      <c r="AU824" s="82"/>
      <c r="AV824" s="82"/>
      <c r="AW824" s="82"/>
      <c r="AX824" s="82"/>
      <c r="AY824" s="82"/>
    </row>
    <row r="825" spans="1:51" ht="14.25" customHeight="1">
      <c r="A825" s="83">
        <v>807</v>
      </c>
      <c r="B825" s="84"/>
      <c r="C825" s="86" t="s">
        <v>171</v>
      </c>
      <c r="D825" s="86" t="s">
        <v>383</v>
      </c>
      <c r="E825" s="86" t="s">
        <v>329</v>
      </c>
      <c r="F825" s="86" t="s">
        <v>430</v>
      </c>
      <c r="G825" s="86" t="s">
        <v>1076</v>
      </c>
      <c r="H825" s="83">
        <v>9</v>
      </c>
      <c r="I825" s="83" t="s">
        <v>1169</v>
      </c>
      <c r="J825" s="83">
        <v>29</v>
      </c>
      <c r="K825" s="82" t="s">
        <v>1720</v>
      </c>
      <c r="L825" s="82"/>
      <c r="M825" s="82">
        <v>5.8</v>
      </c>
      <c r="N825" s="82"/>
      <c r="O825" s="82">
        <v>5.8</v>
      </c>
      <c r="P825" s="82"/>
      <c r="Q825" s="82">
        <v>5.8</v>
      </c>
      <c r="R825" s="82"/>
      <c r="S825" s="82">
        <v>5.8</v>
      </c>
      <c r="T825" s="82"/>
      <c r="U825" s="82">
        <v>5.8</v>
      </c>
      <c r="V825" s="82"/>
      <c r="W825" s="82">
        <v>5.8</v>
      </c>
      <c r="X825" s="82"/>
      <c r="Y825" s="82">
        <v>5.8</v>
      </c>
      <c r="Z825" s="82"/>
      <c r="AA825" s="82">
        <v>5.8</v>
      </c>
      <c r="AB825" s="82"/>
      <c r="AC825" s="82">
        <v>5.8</v>
      </c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</row>
    <row r="826" spans="1:51" ht="14.25" customHeight="1">
      <c r="A826" s="83">
        <v>808</v>
      </c>
      <c r="B826" s="84"/>
      <c r="C826" s="86" t="s">
        <v>171</v>
      </c>
      <c r="D826" s="86" t="s">
        <v>384</v>
      </c>
      <c r="E826" s="86" t="s">
        <v>329</v>
      </c>
      <c r="F826" s="86" t="s">
        <v>430</v>
      </c>
      <c r="G826" s="86" t="s">
        <v>1076</v>
      </c>
      <c r="H826" s="83">
        <v>9</v>
      </c>
      <c r="I826" s="83" t="s">
        <v>1170</v>
      </c>
      <c r="J826" s="83">
        <v>29</v>
      </c>
      <c r="K826" s="82" t="s">
        <v>1720</v>
      </c>
      <c r="L826" s="82"/>
      <c r="M826" s="82">
        <v>5.8</v>
      </c>
      <c r="N826" s="82"/>
      <c r="O826" s="82">
        <v>5.8</v>
      </c>
      <c r="P826" s="82"/>
      <c r="Q826" s="82">
        <v>5.8</v>
      </c>
      <c r="R826" s="82"/>
      <c r="S826" s="82">
        <v>5.8</v>
      </c>
      <c r="T826" s="82"/>
      <c r="U826" s="82">
        <v>5.8</v>
      </c>
      <c r="V826" s="82"/>
      <c r="W826" s="82">
        <v>5.8</v>
      </c>
      <c r="X826" s="82"/>
      <c r="Y826" s="82">
        <v>5.8</v>
      </c>
      <c r="Z826" s="82"/>
      <c r="AA826" s="82">
        <v>5.8</v>
      </c>
      <c r="AB826" s="82"/>
      <c r="AC826" s="82">
        <v>5.8</v>
      </c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</row>
    <row r="827" spans="1:51" ht="14.25" customHeight="1">
      <c r="A827" s="83">
        <v>809</v>
      </c>
      <c r="B827" s="84"/>
      <c r="C827" s="86" t="s">
        <v>171</v>
      </c>
      <c r="D827" s="86" t="s">
        <v>385</v>
      </c>
      <c r="E827" s="86" t="s">
        <v>329</v>
      </c>
      <c r="F827" s="86" t="s">
        <v>430</v>
      </c>
      <c r="G827" s="86" t="s">
        <v>1076</v>
      </c>
      <c r="H827" s="83">
        <v>9</v>
      </c>
      <c r="I827" s="83" t="s">
        <v>1171</v>
      </c>
      <c r="J827" s="83">
        <v>33</v>
      </c>
      <c r="K827" s="82" t="s">
        <v>1720</v>
      </c>
      <c r="L827" s="82"/>
      <c r="M827" s="82">
        <v>6.6</v>
      </c>
      <c r="N827" s="82"/>
      <c r="O827" s="82">
        <v>6.6</v>
      </c>
      <c r="P827" s="82"/>
      <c r="Q827" s="82">
        <v>6.6</v>
      </c>
      <c r="R827" s="82"/>
      <c r="S827" s="82">
        <v>6.6</v>
      </c>
      <c r="T827" s="82"/>
      <c r="U827" s="82">
        <v>6.6</v>
      </c>
      <c r="V827" s="82"/>
      <c r="W827" s="82">
        <v>6.6</v>
      </c>
      <c r="X827" s="82"/>
      <c r="Y827" s="82">
        <v>6.6</v>
      </c>
      <c r="Z827" s="82"/>
      <c r="AA827" s="82">
        <v>6.6</v>
      </c>
      <c r="AB827" s="82"/>
      <c r="AC827" s="82">
        <v>6.6</v>
      </c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</row>
    <row r="828" spans="1:51" ht="14.25" customHeight="1">
      <c r="A828" s="83">
        <v>810</v>
      </c>
      <c r="B828" s="84"/>
      <c r="C828" s="86" t="s">
        <v>171</v>
      </c>
      <c r="D828" s="86" t="s">
        <v>383</v>
      </c>
      <c r="E828" s="86" t="s">
        <v>329</v>
      </c>
      <c r="F828" s="86" t="s">
        <v>292</v>
      </c>
      <c r="G828" s="86" t="s">
        <v>1077</v>
      </c>
      <c r="H828" s="83">
        <v>9</v>
      </c>
      <c r="I828" s="83" t="s">
        <v>1171</v>
      </c>
      <c r="J828" s="83">
        <v>29</v>
      </c>
      <c r="K828" s="82" t="s">
        <v>1720</v>
      </c>
      <c r="L828" s="82"/>
      <c r="M828" s="82">
        <v>5.8</v>
      </c>
      <c r="N828" s="82"/>
      <c r="O828" s="82">
        <v>5.8</v>
      </c>
      <c r="P828" s="82"/>
      <c r="Q828" s="82">
        <v>5.8</v>
      </c>
      <c r="R828" s="82"/>
      <c r="S828" s="82">
        <v>5.8</v>
      </c>
      <c r="T828" s="82"/>
      <c r="U828" s="82">
        <v>5.8</v>
      </c>
      <c r="V828" s="82"/>
      <c r="W828" s="82">
        <v>5.8</v>
      </c>
      <c r="X828" s="82"/>
      <c r="Y828" s="82">
        <v>5.8</v>
      </c>
      <c r="Z828" s="82"/>
      <c r="AA828" s="82">
        <v>5.8</v>
      </c>
      <c r="AB828" s="82"/>
      <c r="AC828" s="82">
        <v>5.8</v>
      </c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</row>
    <row r="829" spans="1:51" ht="14.25" customHeight="1">
      <c r="A829" s="83">
        <v>811</v>
      </c>
      <c r="B829" s="84"/>
      <c r="C829" s="86" t="s">
        <v>171</v>
      </c>
      <c r="D829" s="86" t="s">
        <v>384</v>
      </c>
      <c r="E829" s="86" t="s">
        <v>329</v>
      </c>
      <c r="F829" s="86" t="s">
        <v>292</v>
      </c>
      <c r="G829" s="86" t="s">
        <v>1077</v>
      </c>
      <c r="H829" s="83">
        <v>9</v>
      </c>
      <c r="I829" s="83" t="s">
        <v>1169</v>
      </c>
      <c r="J829" s="83">
        <v>29</v>
      </c>
      <c r="K829" s="82" t="s">
        <v>1720</v>
      </c>
      <c r="L829" s="82"/>
      <c r="M829" s="82">
        <v>5.8</v>
      </c>
      <c r="N829" s="82"/>
      <c r="O829" s="82">
        <v>5.8</v>
      </c>
      <c r="P829" s="82"/>
      <c r="Q829" s="82">
        <v>5.8</v>
      </c>
      <c r="R829" s="82"/>
      <c r="S829" s="82">
        <v>5.8</v>
      </c>
      <c r="T829" s="82"/>
      <c r="U829" s="82">
        <v>5.8</v>
      </c>
      <c r="V829" s="82"/>
      <c r="W829" s="82">
        <v>5.8</v>
      </c>
      <c r="X829" s="82"/>
      <c r="Y829" s="82">
        <v>5.8</v>
      </c>
      <c r="Z829" s="82"/>
      <c r="AA829" s="82">
        <v>5.8</v>
      </c>
      <c r="AB829" s="82"/>
      <c r="AC829" s="82">
        <v>5.8</v>
      </c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</row>
    <row r="830" spans="1:51" ht="14.25" customHeight="1">
      <c r="A830" s="83">
        <v>812</v>
      </c>
      <c r="B830" s="84"/>
      <c r="C830" s="86" t="s">
        <v>171</v>
      </c>
      <c r="D830" s="86" t="s">
        <v>385</v>
      </c>
      <c r="E830" s="86" t="s">
        <v>329</v>
      </c>
      <c r="F830" s="86" t="s">
        <v>292</v>
      </c>
      <c r="G830" s="86" t="s">
        <v>1077</v>
      </c>
      <c r="H830" s="83">
        <v>9</v>
      </c>
      <c r="I830" s="83" t="s">
        <v>1170</v>
      </c>
      <c r="J830" s="83">
        <v>33</v>
      </c>
      <c r="K830" s="82" t="s">
        <v>1720</v>
      </c>
      <c r="L830" s="82"/>
      <c r="M830" s="82">
        <v>6.6</v>
      </c>
      <c r="N830" s="82"/>
      <c r="O830" s="82">
        <v>6.6</v>
      </c>
      <c r="P830" s="82"/>
      <c r="Q830" s="82">
        <v>6.6</v>
      </c>
      <c r="R830" s="82"/>
      <c r="S830" s="82">
        <v>6.6</v>
      </c>
      <c r="T830" s="82"/>
      <c r="U830" s="82">
        <v>6.6</v>
      </c>
      <c r="V830" s="82"/>
      <c r="W830" s="82">
        <v>6.6</v>
      </c>
      <c r="X830" s="82"/>
      <c r="Y830" s="82">
        <v>6.6</v>
      </c>
      <c r="Z830" s="82"/>
      <c r="AA830" s="82">
        <v>6.6</v>
      </c>
      <c r="AB830" s="82"/>
      <c r="AC830" s="82">
        <v>6.6</v>
      </c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</row>
    <row r="831" spans="1:51" ht="14.25" customHeight="1">
      <c r="A831" s="83">
        <v>813</v>
      </c>
      <c r="B831" s="84"/>
      <c r="C831" s="86" t="s">
        <v>455</v>
      </c>
      <c r="D831" s="86" t="s">
        <v>540</v>
      </c>
      <c r="E831" s="86" t="s">
        <v>329</v>
      </c>
      <c r="F831" s="86" t="s">
        <v>431</v>
      </c>
      <c r="G831" s="86" t="s">
        <v>641</v>
      </c>
      <c r="H831" s="83">
        <v>2</v>
      </c>
      <c r="I831" s="83" t="s">
        <v>1558</v>
      </c>
      <c r="J831" s="83">
        <v>42</v>
      </c>
      <c r="K831" s="82" t="s">
        <v>1720</v>
      </c>
      <c r="L831" s="82"/>
      <c r="M831" s="82">
        <v>42</v>
      </c>
      <c r="N831" s="82"/>
      <c r="O831" s="82">
        <v>42</v>
      </c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</row>
    <row r="832" spans="1:51" ht="14.25" customHeight="1">
      <c r="A832" s="83">
        <v>814</v>
      </c>
      <c r="B832" s="84"/>
      <c r="C832" s="86" t="s">
        <v>455</v>
      </c>
      <c r="D832" s="86" t="s">
        <v>416</v>
      </c>
      <c r="E832" s="86" t="s">
        <v>329</v>
      </c>
      <c r="F832" s="86" t="s">
        <v>340</v>
      </c>
      <c r="G832" s="86" t="s">
        <v>361</v>
      </c>
      <c r="H832" s="83">
        <v>4</v>
      </c>
      <c r="I832" s="83" t="s">
        <v>1575</v>
      </c>
      <c r="J832" s="83">
        <v>33</v>
      </c>
      <c r="K832" s="82" t="s">
        <v>1720</v>
      </c>
      <c r="L832" s="82"/>
      <c r="M832" s="82">
        <v>33</v>
      </c>
      <c r="N832" s="82"/>
      <c r="O832" s="82">
        <v>33</v>
      </c>
      <c r="P832" s="82"/>
      <c r="Q832" s="82">
        <v>33</v>
      </c>
      <c r="R832" s="82"/>
      <c r="S832" s="82">
        <v>33</v>
      </c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</row>
    <row r="833" spans="1:51" ht="14.25" customHeight="1">
      <c r="A833" s="83">
        <v>815</v>
      </c>
      <c r="B833" s="84"/>
      <c r="C833" s="86" t="s">
        <v>1233</v>
      </c>
      <c r="D833" s="86" t="s">
        <v>1258</v>
      </c>
      <c r="E833" s="86" t="s">
        <v>329</v>
      </c>
      <c r="F833" s="86" t="s">
        <v>1301</v>
      </c>
      <c r="G833" s="86" t="s">
        <v>1075</v>
      </c>
      <c r="H833" s="83">
        <v>16</v>
      </c>
      <c r="I833" s="83" t="s">
        <v>1369</v>
      </c>
      <c r="J833" s="83">
        <v>44</v>
      </c>
      <c r="K833" s="82" t="s">
        <v>1720</v>
      </c>
      <c r="L833" s="82"/>
      <c r="M833" s="82">
        <v>8.8000000000000007</v>
      </c>
      <c r="N833" s="82"/>
      <c r="O833" s="82">
        <v>8.8000000000000007</v>
      </c>
      <c r="P833" s="82"/>
      <c r="Q833" s="82">
        <v>8.8000000000000007</v>
      </c>
      <c r="R833" s="82"/>
      <c r="S833" s="82">
        <v>8.8000000000000007</v>
      </c>
      <c r="T833" s="82"/>
      <c r="U833" s="82">
        <v>8.8000000000000007</v>
      </c>
      <c r="V833" s="82"/>
      <c r="W833" s="82">
        <v>8.8000000000000007</v>
      </c>
      <c r="X833" s="82"/>
      <c r="Y833" s="82">
        <v>8.8000000000000007</v>
      </c>
      <c r="Z833" s="82"/>
      <c r="AA833" s="82">
        <v>8.8000000000000007</v>
      </c>
      <c r="AB833" s="82"/>
      <c r="AC833" s="82">
        <v>8.8000000000000007</v>
      </c>
      <c r="AD833" s="82"/>
      <c r="AE833" s="82">
        <v>8.8000000000000007</v>
      </c>
      <c r="AF833" s="82"/>
      <c r="AG833" s="82">
        <v>8.8000000000000007</v>
      </c>
      <c r="AH833" s="82"/>
      <c r="AI833" s="82">
        <v>8.8000000000000007</v>
      </c>
      <c r="AJ833" s="82"/>
      <c r="AK833" s="82">
        <v>8.8000000000000007</v>
      </c>
      <c r="AL833" s="82"/>
      <c r="AM833" s="82">
        <v>8.8000000000000007</v>
      </c>
      <c r="AN833" s="82"/>
      <c r="AO833" s="82">
        <v>8.8000000000000007</v>
      </c>
      <c r="AP833" s="82"/>
      <c r="AQ833" s="82">
        <v>8.8000000000000007</v>
      </c>
      <c r="AR833" s="82"/>
      <c r="AS833" s="82"/>
      <c r="AT833" s="82"/>
      <c r="AU833" s="82"/>
      <c r="AV833" s="82"/>
      <c r="AW833" s="82"/>
      <c r="AX833" s="82"/>
      <c r="AY833" s="82"/>
    </row>
    <row r="834" spans="1:51" ht="14.25" customHeight="1">
      <c r="A834" s="83">
        <v>816</v>
      </c>
      <c r="B834" s="84"/>
      <c r="C834" s="86" t="s">
        <v>1233</v>
      </c>
      <c r="D834" s="86" t="s">
        <v>1264</v>
      </c>
      <c r="E834" s="86" t="s">
        <v>329</v>
      </c>
      <c r="F834" s="86" t="s">
        <v>1307</v>
      </c>
      <c r="G834" s="86" t="s">
        <v>1308</v>
      </c>
      <c r="H834" s="83">
        <v>16</v>
      </c>
      <c r="I834" s="83" t="s">
        <v>1376</v>
      </c>
      <c r="J834" s="83">
        <v>41</v>
      </c>
      <c r="K834" s="82" t="s">
        <v>1720</v>
      </c>
      <c r="L834" s="82"/>
      <c r="M834" s="82">
        <v>8.1999999999999993</v>
      </c>
      <c r="N834" s="82"/>
      <c r="O834" s="82">
        <v>8.1999999999999993</v>
      </c>
      <c r="P834" s="82"/>
      <c r="Q834" s="82">
        <v>8.1999999999999993</v>
      </c>
      <c r="R834" s="82"/>
      <c r="S834" s="82">
        <v>8.1999999999999993</v>
      </c>
      <c r="T834" s="82"/>
      <c r="U834" s="82">
        <v>8.1999999999999993</v>
      </c>
      <c r="V834" s="82"/>
      <c r="W834" s="82">
        <v>8.1999999999999993</v>
      </c>
      <c r="X834" s="82"/>
      <c r="Y834" s="82">
        <v>8.1999999999999993</v>
      </c>
      <c r="Z834" s="82"/>
      <c r="AA834" s="82">
        <v>8.1999999999999993</v>
      </c>
      <c r="AB834" s="82"/>
      <c r="AC834" s="82">
        <v>8.1999999999999993</v>
      </c>
      <c r="AD834" s="82"/>
      <c r="AE834" s="82">
        <v>8.1999999999999993</v>
      </c>
      <c r="AF834" s="82"/>
      <c r="AG834" s="82"/>
      <c r="AH834" s="82"/>
      <c r="AI834" s="82">
        <v>8.1999999999999993</v>
      </c>
      <c r="AJ834" s="82"/>
      <c r="AK834" s="82">
        <v>8.1999999999999993</v>
      </c>
      <c r="AL834" s="82"/>
      <c r="AM834" s="82">
        <v>8.1999999999999993</v>
      </c>
      <c r="AN834" s="82"/>
      <c r="AO834" s="82">
        <v>8.1999999999999993</v>
      </c>
      <c r="AP834" s="82"/>
      <c r="AQ834" s="82">
        <v>8.1999999999999993</v>
      </c>
      <c r="AR834" s="82"/>
      <c r="AS834" s="82">
        <v>8.1999999999999993</v>
      </c>
      <c r="AT834" s="82"/>
      <c r="AU834" s="82"/>
      <c r="AV834" s="82"/>
      <c r="AW834" s="82"/>
      <c r="AX834" s="82"/>
      <c r="AY834" s="82"/>
    </row>
    <row r="835" spans="1:51" ht="14.25" customHeight="1">
      <c r="A835" s="83">
        <v>817</v>
      </c>
      <c r="B835" s="84"/>
      <c r="C835" s="86" t="s">
        <v>1233</v>
      </c>
      <c r="D835" s="86" t="s">
        <v>1265</v>
      </c>
      <c r="E835" s="86" t="s">
        <v>329</v>
      </c>
      <c r="F835" s="86" t="s">
        <v>323</v>
      </c>
      <c r="G835" s="86" t="s">
        <v>1309</v>
      </c>
      <c r="H835" s="83">
        <v>18</v>
      </c>
      <c r="I835" s="83" t="s">
        <v>1377</v>
      </c>
      <c r="J835" s="83">
        <v>30</v>
      </c>
      <c r="K835" s="82" t="s">
        <v>1720</v>
      </c>
      <c r="L835" s="82"/>
      <c r="M835" s="82">
        <v>6</v>
      </c>
      <c r="N835" s="82"/>
      <c r="O835" s="82">
        <v>6</v>
      </c>
      <c r="P835" s="82"/>
      <c r="Q835" s="82">
        <v>6</v>
      </c>
      <c r="R835" s="82"/>
      <c r="S835" s="82">
        <v>6</v>
      </c>
      <c r="T835" s="82"/>
      <c r="U835" s="82">
        <v>6</v>
      </c>
      <c r="V835" s="82"/>
      <c r="W835" s="82">
        <v>6</v>
      </c>
      <c r="X835" s="82"/>
      <c r="Y835" s="82">
        <v>12</v>
      </c>
      <c r="Z835" s="82"/>
      <c r="AA835" s="82">
        <v>12</v>
      </c>
      <c r="AB835" s="82"/>
      <c r="AC835" s="82">
        <v>12</v>
      </c>
      <c r="AD835" s="82"/>
      <c r="AE835" s="82">
        <v>12</v>
      </c>
      <c r="AF835" s="82"/>
      <c r="AG835" s="82">
        <v>6</v>
      </c>
      <c r="AH835" s="82"/>
      <c r="AI835" s="82">
        <v>12</v>
      </c>
      <c r="AJ835" s="82"/>
      <c r="AK835" s="82">
        <v>12</v>
      </c>
      <c r="AL835" s="82"/>
      <c r="AM835" s="82">
        <v>6</v>
      </c>
      <c r="AN835" s="82"/>
      <c r="AO835" s="82">
        <v>6</v>
      </c>
      <c r="AP835" s="82"/>
      <c r="AQ835" s="82">
        <v>6</v>
      </c>
      <c r="AR835" s="82"/>
      <c r="AS835" s="82">
        <v>6</v>
      </c>
      <c r="AT835" s="82"/>
      <c r="AU835" s="82">
        <v>6</v>
      </c>
      <c r="AV835" s="82"/>
      <c r="AW835" s="82"/>
      <c r="AX835" s="82"/>
      <c r="AY835" s="82"/>
    </row>
    <row r="836" spans="1:51" ht="14.25" customHeight="1">
      <c r="A836" s="83">
        <v>818</v>
      </c>
      <c r="B836" s="84"/>
      <c r="C836" s="86" t="s">
        <v>1233</v>
      </c>
      <c r="D836" s="86" t="s">
        <v>1272</v>
      </c>
      <c r="E836" s="86" t="s">
        <v>329</v>
      </c>
      <c r="F836" s="86" t="s">
        <v>324</v>
      </c>
      <c r="G836" s="86" t="s">
        <v>1316</v>
      </c>
      <c r="H836" s="83">
        <v>18</v>
      </c>
      <c r="I836" s="83" t="s">
        <v>1387</v>
      </c>
      <c r="J836" s="83">
        <v>25</v>
      </c>
      <c r="K836" s="82" t="s">
        <v>1720</v>
      </c>
      <c r="L836" s="82"/>
      <c r="M836" s="82">
        <v>5</v>
      </c>
      <c r="N836" s="82"/>
      <c r="O836" s="82">
        <v>5</v>
      </c>
      <c r="P836" s="82"/>
      <c r="Q836" s="82">
        <v>5</v>
      </c>
      <c r="R836" s="82"/>
      <c r="S836" s="82">
        <v>5</v>
      </c>
      <c r="T836" s="82"/>
      <c r="U836" s="82">
        <v>10</v>
      </c>
      <c r="V836" s="82"/>
      <c r="W836" s="82">
        <v>5</v>
      </c>
      <c r="X836" s="82"/>
      <c r="Y836" s="82">
        <v>5</v>
      </c>
      <c r="Z836" s="82"/>
      <c r="AA836" s="82">
        <v>10</v>
      </c>
      <c r="AB836" s="82"/>
      <c r="AC836" s="82">
        <v>10</v>
      </c>
      <c r="AD836" s="82"/>
      <c r="AE836" s="82">
        <v>5</v>
      </c>
      <c r="AF836" s="82"/>
      <c r="AG836" s="82">
        <v>5</v>
      </c>
      <c r="AH836" s="82"/>
      <c r="AI836" s="82">
        <v>10</v>
      </c>
      <c r="AJ836" s="82"/>
      <c r="AK836" s="82">
        <v>5</v>
      </c>
      <c r="AL836" s="82"/>
      <c r="AM836" s="82">
        <v>5</v>
      </c>
      <c r="AN836" s="82"/>
      <c r="AO836" s="82">
        <v>5</v>
      </c>
      <c r="AP836" s="82"/>
      <c r="AQ836" s="82">
        <v>10</v>
      </c>
      <c r="AR836" s="82"/>
      <c r="AS836" s="82">
        <v>10</v>
      </c>
      <c r="AT836" s="82"/>
      <c r="AU836" s="82">
        <v>5</v>
      </c>
      <c r="AV836" s="82"/>
      <c r="AW836" s="82"/>
      <c r="AX836" s="82"/>
      <c r="AY836" s="82"/>
    </row>
    <row r="837" spans="1:51" ht="14.25" customHeight="1">
      <c r="A837" s="83">
        <v>819</v>
      </c>
      <c r="B837" s="84"/>
      <c r="C837" s="86" t="s">
        <v>1233</v>
      </c>
      <c r="D837" s="86" t="s">
        <v>1275</v>
      </c>
      <c r="E837" s="86" t="s">
        <v>329</v>
      </c>
      <c r="F837" s="86" t="s">
        <v>341</v>
      </c>
      <c r="G837" s="86" t="s">
        <v>1320</v>
      </c>
      <c r="H837" s="83">
        <v>18</v>
      </c>
      <c r="I837" s="83" t="s">
        <v>1623</v>
      </c>
      <c r="J837" s="83">
        <v>46</v>
      </c>
      <c r="K837" s="82" t="s">
        <v>1720</v>
      </c>
      <c r="L837" s="82"/>
      <c r="M837" s="82">
        <v>9.1999999999999993</v>
      </c>
      <c r="N837" s="82"/>
      <c r="O837" s="82">
        <v>9.1999999999999993</v>
      </c>
      <c r="P837" s="82"/>
      <c r="Q837" s="82">
        <v>9.1999999999999993</v>
      </c>
      <c r="R837" s="82"/>
      <c r="S837" s="82">
        <v>9.1999999999999993</v>
      </c>
      <c r="T837" s="82"/>
      <c r="U837" s="82">
        <v>9.1999999999999993</v>
      </c>
      <c r="V837" s="82"/>
      <c r="W837" s="82">
        <v>9.1999999999999993</v>
      </c>
      <c r="X837" s="82"/>
      <c r="Y837" s="82">
        <v>9.1999999999999993</v>
      </c>
      <c r="Z837" s="82"/>
      <c r="AA837" s="82">
        <v>9.1999999999999993</v>
      </c>
      <c r="AB837" s="82"/>
      <c r="AC837" s="82">
        <v>9.1999999999999993</v>
      </c>
      <c r="AD837" s="82"/>
      <c r="AE837" s="82">
        <v>9.1999999999999993</v>
      </c>
      <c r="AF837" s="82"/>
      <c r="AG837" s="82">
        <v>9.1999999999999993</v>
      </c>
      <c r="AH837" s="82"/>
      <c r="AI837" s="82">
        <v>9.1999999999999993</v>
      </c>
      <c r="AJ837" s="82"/>
      <c r="AK837" s="82">
        <v>9.1999999999999993</v>
      </c>
      <c r="AL837" s="82"/>
      <c r="AM837" s="82">
        <v>9.1999999999999993</v>
      </c>
      <c r="AN837" s="82"/>
      <c r="AO837" s="82">
        <v>9.1999999999999993</v>
      </c>
      <c r="AP837" s="82"/>
      <c r="AQ837" s="82">
        <v>9.1999999999999993</v>
      </c>
      <c r="AR837" s="82"/>
      <c r="AS837" s="82">
        <v>9.1999999999999993</v>
      </c>
      <c r="AT837" s="82"/>
      <c r="AU837" s="82">
        <v>9.1999999999999993</v>
      </c>
      <c r="AV837" s="82"/>
      <c r="AW837" s="82"/>
      <c r="AX837" s="82"/>
      <c r="AY837" s="82"/>
    </row>
    <row r="838" spans="1:51" ht="14.25" customHeight="1">
      <c r="A838" s="83">
        <v>820</v>
      </c>
      <c r="B838" s="84"/>
      <c r="C838" s="86" t="s">
        <v>1233</v>
      </c>
      <c r="D838" s="86" t="s">
        <v>1282</v>
      </c>
      <c r="E838" s="86" t="s">
        <v>329</v>
      </c>
      <c r="F838" s="86" t="s">
        <v>290</v>
      </c>
      <c r="G838" s="86" t="s">
        <v>1320</v>
      </c>
      <c r="H838" s="83">
        <v>18</v>
      </c>
      <c r="I838" s="83" t="s">
        <v>1631</v>
      </c>
      <c r="J838" s="83">
        <v>49</v>
      </c>
      <c r="K838" s="82" t="s">
        <v>1720</v>
      </c>
      <c r="L838" s="82"/>
      <c r="M838" s="82">
        <v>9.8000000000000007</v>
      </c>
      <c r="N838" s="82"/>
      <c r="O838" s="82">
        <v>9.8000000000000007</v>
      </c>
      <c r="P838" s="82"/>
      <c r="Q838" s="82">
        <v>9.8000000000000007</v>
      </c>
      <c r="R838" s="82"/>
      <c r="S838" s="82">
        <v>9.8000000000000007</v>
      </c>
      <c r="T838" s="82"/>
      <c r="U838" s="82">
        <v>9.8000000000000007</v>
      </c>
      <c r="V838" s="82"/>
      <c r="W838" s="82">
        <v>9.8000000000000007</v>
      </c>
      <c r="X838" s="82"/>
      <c r="Y838" s="82">
        <v>9.8000000000000007</v>
      </c>
      <c r="Z838" s="82"/>
      <c r="AA838" s="82">
        <v>9.8000000000000007</v>
      </c>
      <c r="AB838" s="82"/>
      <c r="AC838" s="82">
        <v>9.8000000000000007</v>
      </c>
      <c r="AD838" s="82"/>
      <c r="AE838" s="82">
        <v>9.8000000000000007</v>
      </c>
      <c r="AF838" s="82"/>
      <c r="AG838" s="82"/>
      <c r="AH838" s="82"/>
      <c r="AI838" s="82">
        <v>9.8000000000000007</v>
      </c>
      <c r="AJ838" s="82"/>
      <c r="AK838" s="82">
        <v>9.8000000000000007</v>
      </c>
      <c r="AL838" s="82"/>
      <c r="AM838" s="82">
        <v>9.8000000000000007</v>
      </c>
      <c r="AN838" s="82"/>
      <c r="AO838" s="82">
        <v>9.8000000000000007</v>
      </c>
      <c r="AP838" s="82"/>
      <c r="AQ838" s="82">
        <v>9.8000000000000007</v>
      </c>
      <c r="AR838" s="82"/>
      <c r="AS838" s="82">
        <v>9.8000000000000007</v>
      </c>
      <c r="AT838" s="82"/>
      <c r="AU838" s="82">
        <v>9.8000000000000007</v>
      </c>
      <c r="AV838" s="82"/>
      <c r="AW838" s="82">
        <v>9.8000000000000007</v>
      </c>
      <c r="AX838" s="82"/>
      <c r="AY838" s="82"/>
    </row>
    <row r="839" spans="1:51" ht="14.25" customHeight="1">
      <c r="A839" s="83">
        <v>821</v>
      </c>
      <c r="B839" s="84"/>
      <c r="C839" s="86" t="s">
        <v>1233</v>
      </c>
      <c r="D839" s="86" t="s">
        <v>1258</v>
      </c>
      <c r="E839" s="86" t="s">
        <v>329</v>
      </c>
      <c r="F839" s="86" t="s">
        <v>1301</v>
      </c>
      <c r="G839" s="86" t="s">
        <v>1306</v>
      </c>
      <c r="H839" s="83">
        <v>16</v>
      </c>
      <c r="I839" s="83" t="s">
        <v>1374</v>
      </c>
      <c r="J839" s="83">
        <v>44</v>
      </c>
      <c r="K839" s="82" t="s">
        <v>1754</v>
      </c>
      <c r="L839" s="82"/>
      <c r="M839" s="82"/>
      <c r="N839" s="82">
        <v>8.8000000000000007</v>
      </c>
      <c r="O839" s="82"/>
      <c r="P839" s="82">
        <v>8.8000000000000007</v>
      </c>
      <c r="Q839" s="82"/>
      <c r="R839" s="82">
        <v>8.8000000000000007</v>
      </c>
      <c r="S839" s="82"/>
      <c r="T839" s="82">
        <v>8.8000000000000007</v>
      </c>
      <c r="U839" s="82"/>
      <c r="V839" s="82">
        <v>8.8000000000000007</v>
      </c>
      <c r="W839" s="82"/>
      <c r="X839" s="82">
        <v>8.8000000000000007</v>
      </c>
      <c r="Y839" s="82"/>
      <c r="Z839" s="82">
        <v>8.8000000000000007</v>
      </c>
      <c r="AA839" s="82"/>
      <c r="AB839" s="82">
        <v>8.8000000000000007</v>
      </c>
      <c r="AC839" s="82"/>
      <c r="AD839" s="82">
        <v>8.8000000000000007</v>
      </c>
      <c r="AE839" s="82"/>
      <c r="AF839" s="82">
        <v>8.8000000000000007</v>
      </c>
      <c r="AG839" s="82"/>
      <c r="AH839" s="82">
        <v>8.8000000000000007</v>
      </c>
      <c r="AI839" s="82"/>
      <c r="AJ839" s="82">
        <v>8.8000000000000007</v>
      </c>
      <c r="AK839" s="82"/>
      <c r="AL839" s="82">
        <v>8.8000000000000007</v>
      </c>
      <c r="AM839" s="82"/>
      <c r="AN839" s="82">
        <v>8.8000000000000007</v>
      </c>
      <c r="AO839" s="82"/>
      <c r="AP839" s="82">
        <v>8.8000000000000007</v>
      </c>
      <c r="AQ839" s="82"/>
      <c r="AR839" s="82">
        <v>8.8000000000000007</v>
      </c>
      <c r="AS839" s="82"/>
      <c r="AT839" s="82"/>
      <c r="AU839" s="82"/>
      <c r="AV839" s="82"/>
      <c r="AW839" s="82"/>
      <c r="AX839" s="82"/>
      <c r="AY839" s="82"/>
    </row>
    <row r="840" spans="1:51" ht="14.25" customHeight="1">
      <c r="A840" s="83">
        <v>822</v>
      </c>
      <c r="B840" s="84"/>
      <c r="C840" s="86" t="s">
        <v>455</v>
      </c>
      <c r="D840" s="86" t="s">
        <v>533</v>
      </c>
      <c r="E840" s="86" t="s">
        <v>329</v>
      </c>
      <c r="F840" s="86" t="s">
        <v>431</v>
      </c>
      <c r="G840" s="86" t="s">
        <v>632</v>
      </c>
      <c r="H840" s="83">
        <v>2</v>
      </c>
      <c r="I840" s="83" t="s">
        <v>701</v>
      </c>
      <c r="J840" s="83">
        <v>29</v>
      </c>
      <c r="K840" s="82" t="s">
        <v>1728</v>
      </c>
      <c r="L840" s="82"/>
      <c r="M840" s="82"/>
      <c r="N840" s="82"/>
      <c r="O840" s="82"/>
      <c r="P840" s="82"/>
      <c r="Q840" s="82">
        <v>29</v>
      </c>
      <c r="R840" s="82"/>
      <c r="S840" s="82">
        <v>29</v>
      </c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</row>
    <row r="841" spans="1:51" ht="14.25" customHeight="1">
      <c r="A841" s="83">
        <v>823</v>
      </c>
      <c r="B841" s="84"/>
      <c r="C841" s="86" t="s">
        <v>1233</v>
      </c>
      <c r="D841" s="86" t="s">
        <v>1262</v>
      </c>
      <c r="E841" s="86" t="s">
        <v>329</v>
      </c>
      <c r="F841" s="86" t="s">
        <v>327</v>
      </c>
      <c r="G841" s="86" t="s">
        <v>1312</v>
      </c>
      <c r="H841" s="83">
        <v>10</v>
      </c>
      <c r="I841" s="83" t="s">
        <v>1380</v>
      </c>
      <c r="J841" s="83">
        <v>33</v>
      </c>
      <c r="K841" s="82" t="s">
        <v>1728</v>
      </c>
      <c r="L841" s="82"/>
      <c r="M841" s="82"/>
      <c r="N841" s="82"/>
      <c r="O841" s="82"/>
      <c r="P841" s="82"/>
      <c r="Q841" s="82">
        <v>6.6</v>
      </c>
      <c r="R841" s="82"/>
      <c r="S841" s="82">
        <v>6.6</v>
      </c>
      <c r="T841" s="82"/>
      <c r="U841" s="82">
        <v>6.6</v>
      </c>
      <c r="V841" s="82"/>
      <c r="W841" s="82"/>
      <c r="X841" s="82"/>
      <c r="Y841" s="82">
        <v>6.6</v>
      </c>
      <c r="Z841" s="82"/>
      <c r="AA841" s="82">
        <v>6.6</v>
      </c>
      <c r="AB841" s="82"/>
      <c r="AC841" s="82">
        <v>6.6</v>
      </c>
      <c r="AD841" s="82"/>
      <c r="AE841" s="82"/>
      <c r="AF841" s="82"/>
      <c r="AG841" s="82"/>
      <c r="AH841" s="82"/>
      <c r="AI841" s="82">
        <v>6.6</v>
      </c>
      <c r="AJ841" s="82"/>
      <c r="AK841" s="82">
        <v>6.6</v>
      </c>
      <c r="AL841" s="82"/>
      <c r="AM841" s="82">
        <v>6.6</v>
      </c>
      <c r="AN841" s="82"/>
      <c r="AO841" s="82">
        <v>6.6</v>
      </c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</row>
    <row r="842" spans="1:51" ht="14.25" customHeight="1">
      <c r="A842" s="83">
        <v>824</v>
      </c>
      <c r="B842" s="84"/>
      <c r="C842" s="86" t="s">
        <v>1233</v>
      </c>
      <c r="D842" s="86" t="s">
        <v>1262</v>
      </c>
      <c r="E842" s="86" t="s">
        <v>329</v>
      </c>
      <c r="F842" s="86" t="s">
        <v>326</v>
      </c>
      <c r="G842" s="86" t="s">
        <v>1313</v>
      </c>
      <c r="H842" s="83">
        <v>10</v>
      </c>
      <c r="I842" s="83" t="s">
        <v>1381</v>
      </c>
      <c r="J842" s="83">
        <v>33</v>
      </c>
      <c r="K842" s="82" t="s">
        <v>1728</v>
      </c>
      <c r="L842" s="82"/>
      <c r="M842" s="82"/>
      <c r="N842" s="82"/>
      <c r="O842" s="82"/>
      <c r="P842" s="82"/>
      <c r="Q842" s="82">
        <v>6.6</v>
      </c>
      <c r="R842" s="82"/>
      <c r="S842" s="82">
        <v>6.6</v>
      </c>
      <c r="T842" s="82"/>
      <c r="U842" s="82">
        <v>6.6</v>
      </c>
      <c r="V842" s="82"/>
      <c r="W842" s="82">
        <v>6.6</v>
      </c>
      <c r="X842" s="82"/>
      <c r="Y842" s="82">
        <v>6.6</v>
      </c>
      <c r="Z842" s="82"/>
      <c r="AA842" s="82">
        <v>6.6</v>
      </c>
      <c r="AB842" s="82"/>
      <c r="AC842" s="82">
        <v>6.6</v>
      </c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>
        <v>6.6</v>
      </c>
      <c r="AP842" s="82"/>
      <c r="AQ842" s="82">
        <v>6.6</v>
      </c>
      <c r="AR842" s="82"/>
      <c r="AS842" s="82">
        <v>6.6</v>
      </c>
      <c r="AT842" s="82"/>
      <c r="AU842" s="82"/>
      <c r="AV842" s="82"/>
      <c r="AW842" s="82"/>
      <c r="AX842" s="82"/>
      <c r="AY842" s="82"/>
    </row>
    <row r="843" spans="1:51" ht="14.25" customHeight="1">
      <c r="A843" s="83">
        <v>825</v>
      </c>
      <c r="B843" s="84"/>
      <c r="C843" s="86" t="s">
        <v>1233</v>
      </c>
      <c r="D843" s="86" t="s">
        <v>1283</v>
      </c>
      <c r="E843" s="86" t="s">
        <v>329</v>
      </c>
      <c r="F843" s="86" t="s">
        <v>341</v>
      </c>
      <c r="G843" s="86" t="s">
        <v>1323</v>
      </c>
      <c r="H843" s="83">
        <v>8</v>
      </c>
      <c r="I843" s="83" t="s">
        <v>1395</v>
      </c>
      <c r="J843" s="83">
        <v>30</v>
      </c>
      <c r="K843" s="82" t="s">
        <v>1728</v>
      </c>
      <c r="L843" s="82"/>
      <c r="M843" s="82"/>
      <c r="N843" s="82"/>
      <c r="O843" s="82"/>
      <c r="P843" s="82"/>
      <c r="Q843" s="82">
        <v>6</v>
      </c>
      <c r="R843" s="82"/>
      <c r="S843" s="82">
        <v>6</v>
      </c>
      <c r="T843" s="82"/>
      <c r="U843" s="82">
        <v>6</v>
      </c>
      <c r="V843" s="82"/>
      <c r="W843" s="82">
        <v>6</v>
      </c>
      <c r="X843" s="82"/>
      <c r="Y843" s="82">
        <v>6</v>
      </c>
      <c r="Z843" s="82"/>
      <c r="AA843" s="82">
        <v>6</v>
      </c>
      <c r="AB843" s="82"/>
      <c r="AC843" s="82">
        <v>6</v>
      </c>
      <c r="AD843" s="82"/>
      <c r="AE843" s="82">
        <v>6</v>
      </c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</row>
    <row r="844" spans="1:51" ht="14.25" customHeight="1">
      <c r="A844" s="83">
        <v>826</v>
      </c>
      <c r="B844" s="84"/>
      <c r="C844" s="86" t="s">
        <v>455</v>
      </c>
      <c r="D844" s="86" t="s">
        <v>552</v>
      </c>
      <c r="E844" s="86" t="s">
        <v>329</v>
      </c>
      <c r="F844" s="86" t="s">
        <v>431</v>
      </c>
      <c r="G844" s="86" t="s">
        <v>210</v>
      </c>
      <c r="H844" s="83">
        <v>2</v>
      </c>
      <c r="I844" s="83" t="s">
        <v>711</v>
      </c>
      <c r="J844" s="83">
        <v>30</v>
      </c>
      <c r="K844" s="82" t="s">
        <v>1721</v>
      </c>
      <c r="L844" s="82"/>
      <c r="M844" s="82"/>
      <c r="N844" s="82"/>
      <c r="O844" s="82"/>
      <c r="P844" s="82"/>
      <c r="Q844" s="82"/>
      <c r="R844" s="82">
        <v>30</v>
      </c>
      <c r="S844" s="82"/>
      <c r="T844" s="82">
        <v>30</v>
      </c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</row>
    <row r="845" spans="1:51" ht="14.25" customHeight="1">
      <c r="A845" s="83">
        <v>827</v>
      </c>
      <c r="B845" s="84"/>
      <c r="C845" s="86" t="s">
        <v>1233</v>
      </c>
      <c r="D845" s="86" t="s">
        <v>1261</v>
      </c>
      <c r="E845" s="86" t="s">
        <v>329</v>
      </c>
      <c r="F845" s="86" t="s">
        <v>340</v>
      </c>
      <c r="G845" s="86" t="s">
        <v>1314</v>
      </c>
      <c r="H845" s="83">
        <v>14</v>
      </c>
      <c r="I845" s="83" t="s">
        <v>1385</v>
      </c>
      <c r="J845" s="83">
        <v>30</v>
      </c>
      <c r="K845" s="82" t="s">
        <v>1721</v>
      </c>
      <c r="L845" s="82"/>
      <c r="M845" s="82"/>
      <c r="N845" s="82"/>
      <c r="O845" s="82"/>
      <c r="P845" s="82"/>
      <c r="Q845" s="82"/>
      <c r="R845" s="82">
        <v>6</v>
      </c>
      <c r="S845" s="82"/>
      <c r="T845" s="82">
        <v>6</v>
      </c>
      <c r="U845" s="82"/>
      <c r="V845" s="82">
        <v>6</v>
      </c>
      <c r="W845" s="82"/>
      <c r="X845" s="82">
        <v>6</v>
      </c>
      <c r="Y845" s="82"/>
      <c r="Z845" s="82">
        <v>6</v>
      </c>
      <c r="AA845" s="82"/>
      <c r="AB845" s="82">
        <v>6</v>
      </c>
      <c r="AC845" s="82"/>
      <c r="AD845" s="82">
        <v>6</v>
      </c>
      <c r="AE845" s="82"/>
      <c r="AF845" s="82"/>
      <c r="AG845" s="82"/>
      <c r="AH845" s="82">
        <v>6</v>
      </c>
      <c r="AI845" s="82"/>
      <c r="AJ845" s="82">
        <v>6</v>
      </c>
      <c r="AK845" s="82"/>
      <c r="AL845" s="82">
        <v>6</v>
      </c>
      <c r="AM845" s="82"/>
      <c r="AN845" s="82">
        <v>6</v>
      </c>
      <c r="AO845" s="82"/>
      <c r="AP845" s="82">
        <v>6</v>
      </c>
      <c r="AQ845" s="82"/>
      <c r="AR845" s="82">
        <v>6</v>
      </c>
      <c r="AS845" s="82"/>
      <c r="AT845" s="82">
        <v>6</v>
      </c>
      <c r="AU845" s="82"/>
      <c r="AV845" s="82"/>
      <c r="AW845" s="82"/>
      <c r="AX845" s="82"/>
      <c r="AY845" s="82"/>
    </row>
    <row r="846" spans="1:51" ht="14.25" customHeight="1">
      <c r="A846" s="83">
        <v>828</v>
      </c>
      <c r="B846" s="84"/>
      <c r="C846" s="86" t="s">
        <v>455</v>
      </c>
      <c r="D846" s="86" t="s">
        <v>581</v>
      </c>
      <c r="E846" s="86" t="s">
        <v>329</v>
      </c>
      <c r="F846" s="86" t="s">
        <v>291</v>
      </c>
      <c r="G846" s="86" t="s">
        <v>656</v>
      </c>
      <c r="H846" s="83">
        <v>5</v>
      </c>
      <c r="I846" s="83" t="s">
        <v>810</v>
      </c>
      <c r="J846" s="83">
        <v>33</v>
      </c>
      <c r="K846" s="82" t="s">
        <v>1749</v>
      </c>
      <c r="L846" s="82"/>
      <c r="M846" s="82"/>
      <c r="N846" s="82"/>
      <c r="O846" s="82"/>
      <c r="P846" s="82"/>
      <c r="Q846" s="82"/>
      <c r="R846" s="82"/>
      <c r="S846" s="82"/>
      <c r="T846" s="82">
        <v>33</v>
      </c>
      <c r="U846" s="82"/>
      <c r="V846" s="82">
        <v>33</v>
      </c>
      <c r="W846" s="82"/>
      <c r="X846" s="82">
        <v>33</v>
      </c>
      <c r="Y846" s="82"/>
      <c r="Z846" s="82">
        <v>33</v>
      </c>
      <c r="AA846" s="82"/>
      <c r="AB846" s="82">
        <v>33</v>
      </c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</row>
    <row r="847" spans="1:51" ht="14.25" customHeight="1">
      <c r="A847" s="83">
        <v>829</v>
      </c>
      <c r="B847" s="84"/>
      <c r="C847" s="86" t="s">
        <v>455</v>
      </c>
      <c r="D847" s="86" t="s">
        <v>582</v>
      </c>
      <c r="E847" s="86" t="s">
        <v>329</v>
      </c>
      <c r="F847" s="86" t="s">
        <v>450</v>
      </c>
      <c r="G847" s="86" t="s">
        <v>657</v>
      </c>
      <c r="H847" s="83">
        <v>5</v>
      </c>
      <c r="I847" s="83" t="s">
        <v>810</v>
      </c>
      <c r="J847" s="83">
        <v>33</v>
      </c>
      <c r="K847" s="82" t="s">
        <v>1749</v>
      </c>
      <c r="L847" s="82"/>
      <c r="M847" s="82"/>
      <c r="N847" s="82"/>
      <c r="O847" s="82"/>
      <c r="P847" s="82"/>
      <c r="Q847" s="82"/>
      <c r="R847" s="82"/>
      <c r="S847" s="82"/>
      <c r="T847" s="82">
        <v>33</v>
      </c>
      <c r="U847" s="82"/>
      <c r="V847" s="82">
        <v>33</v>
      </c>
      <c r="W847" s="82"/>
      <c r="X847" s="82">
        <v>33</v>
      </c>
      <c r="Y847" s="82"/>
      <c r="Z847" s="82">
        <v>33</v>
      </c>
      <c r="AA847" s="82"/>
      <c r="AB847" s="82">
        <v>33</v>
      </c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</row>
    <row r="848" spans="1:51" ht="14.25" customHeight="1">
      <c r="A848" s="83">
        <v>830</v>
      </c>
      <c r="B848" s="84"/>
      <c r="C848" s="86" t="s">
        <v>455</v>
      </c>
      <c r="D848" s="86" t="s">
        <v>416</v>
      </c>
      <c r="E848" s="86" t="s">
        <v>329</v>
      </c>
      <c r="F848" s="86" t="s">
        <v>448</v>
      </c>
      <c r="G848" s="86" t="s">
        <v>670</v>
      </c>
      <c r="H848" s="83">
        <v>4</v>
      </c>
      <c r="I848" s="83" t="s">
        <v>771</v>
      </c>
      <c r="J848" s="83">
        <v>33</v>
      </c>
      <c r="K848" s="82" t="s">
        <v>1749</v>
      </c>
      <c r="L848" s="82"/>
      <c r="M848" s="82"/>
      <c r="N848" s="82"/>
      <c r="O848" s="82"/>
      <c r="P848" s="82"/>
      <c r="Q848" s="82"/>
      <c r="R848" s="82"/>
      <c r="S848" s="82"/>
      <c r="T848" s="82">
        <v>33</v>
      </c>
      <c r="U848" s="82"/>
      <c r="V848" s="82">
        <v>33</v>
      </c>
      <c r="W848" s="82"/>
      <c r="X848" s="82">
        <v>33</v>
      </c>
      <c r="Y848" s="82"/>
      <c r="Z848" s="82">
        <v>33</v>
      </c>
      <c r="AA848" s="82"/>
      <c r="AB848" s="82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</row>
    <row r="849" spans="1:51" ht="14.25" customHeight="1">
      <c r="A849" s="83">
        <v>831</v>
      </c>
      <c r="B849" s="84"/>
      <c r="C849" s="86" t="s">
        <v>455</v>
      </c>
      <c r="D849" s="86" t="s">
        <v>566</v>
      </c>
      <c r="E849" s="86" t="s">
        <v>329</v>
      </c>
      <c r="F849" s="86" t="s">
        <v>451</v>
      </c>
      <c r="G849" s="86" t="s">
        <v>669</v>
      </c>
      <c r="H849" s="83">
        <v>4</v>
      </c>
      <c r="I849" s="83" t="s">
        <v>829</v>
      </c>
      <c r="J849" s="83">
        <v>32</v>
      </c>
      <c r="K849" s="82" t="s">
        <v>1749</v>
      </c>
      <c r="L849" s="82"/>
      <c r="M849" s="82"/>
      <c r="N849" s="82"/>
      <c r="O849" s="82"/>
      <c r="P849" s="82"/>
      <c r="Q849" s="82"/>
      <c r="R849" s="82"/>
      <c r="S849" s="82"/>
      <c r="T849" s="82">
        <v>32</v>
      </c>
      <c r="U849" s="82"/>
      <c r="V849" s="82">
        <v>32</v>
      </c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>
        <v>32</v>
      </c>
      <c r="AM849" s="82"/>
      <c r="AN849" s="82">
        <v>32</v>
      </c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</row>
    <row r="850" spans="1:51" ht="14.25" customHeight="1">
      <c r="A850" s="83">
        <v>832</v>
      </c>
      <c r="B850" s="84"/>
      <c r="C850" s="86" t="s">
        <v>455</v>
      </c>
      <c r="D850" s="86" t="s">
        <v>567</v>
      </c>
      <c r="E850" s="86" t="s">
        <v>329</v>
      </c>
      <c r="F850" s="86" t="s">
        <v>452</v>
      </c>
      <c r="G850" s="86" t="s">
        <v>669</v>
      </c>
      <c r="H850" s="83">
        <v>4</v>
      </c>
      <c r="I850" s="83" t="s">
        <v>771</v>
      </c>
      <c r="J850" s="83">
        <v>25</v>
      </c>
      <c r="K850" s="82" t="s">
        <v>1749</v>
      </c>
      <c r="L850" s="82"/>
      <c r="M850" s="82"/>
      <c r="N850" s="82"/>
      <c r="O850" s="82"/>
      <c r="P850" s="82"/>
      <c r="Q850" s="82"/>
      <c r="R850" s="82"/>
      <c r="S850" s="82"/>
      <c r="T850" s="82">
        <v>25</v>
      </c>
      <c r="U850" s="82"/>
      <c r="V850" s="82">
        <v>25</v>
      </c>
      <c r="W850" s="82"/>
      <c r="X850" s="82">
        <v>25</v>
      </c>
      <c r="Y850" s="82"/>
      <c r="Z850" s="82">
        <v>25</v>
      </c>
      <c r="AA850" s="82"/>
      <c r="AB850" s="82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</row>
    <row r="851" spans="1:51" ht="14.25" customHeight="1">
      <c r="A851" s="83">
        <v>833</v>
      </c>
      <c r="B851" s="84"/>
      <c r="C851" s="86" t="s">
        <v>1233</v>
      </c>
      <c r="D851" s="86" t="s">
        <v>1272</v>
      </c>
      <c r="E851" s="86" t="s">
        <v>329</v>
      </c>
      <c r="F851" s="86" t="s">
        <v>324</v>
      </c>
      <c r="G851" s="86" t="s">
        <v>1318</v>
      </c>
      <c r="H851" s="83">
        <v>14</v>
      </c>
      <c r="I851" s="83" t="s">
        <v>1389</v>
      </c>
      <c r="J851" s="83">
        <v>25</v>
      </c>
      <c r="K851" s="82" t="s">
        <v>1749</v>
      </c>
      <c r="L851" s="82"/>
      <c r="M851" s="82"/>
      <c r="N851" s="82"/>
      <c r="O851" s="82"/>
      <c r="P851" s="82"/>
      <c r="Q851" s="82"/>
      <c r="R851" s="82"/>
      <c r="S851" s="82"/>
      <c r="T851" s="82">
        <v>5</v>
      </c>
      <c r="U851" s="82"/>
      <c r="V851" s="82">
        <v>5</v>
      </c>
      <c r="W851" s="82"/>
      <c r="X851" s="82">
        <v>5</v>
      </c>
      <c r="Y851" s="82"/>
      <c r="Z851" s="82">
        <v>5</v>
      </c>
      <c r="AA851" s="82"/>
      <c r="AB851" s="82">
        <v>5</v>
      </c>
      <c r="AC851" s="82"/>
      <c r="AD851" s="82">
        <v>5</v>
      </c>
      <c r="AE851" s="82"/>
      <c r="AF851" s="82">
        <v>5</v>
      </c>
      <c r="AG851" s="82"/>
      <c r="AH851" s="82">
        <v>5</v>
      </c>
      <c r="AI851" s="82"/>
      <c r="AJ851" s="82">
        <v>5</v>
      </c>
      <c r="AK851" s="82"/>
      <c r="AL851" s="82">
        <v>5</v>
      </c>
      <c r="AM851" s="82"/>
      <c r="AN851" s="82">
        <v>5</v>
      </c>
      <c r="AO851" s="82"/>
      <c r="AP851" s="82">
        <v>5</v>
      </c>
      <c r="AQ851" s="82"/>
      <c r="AR851" s="82">
        <v>5</v>
      </c>
      <c r="AS851" s="82"/>
      <c r="AT851" s="82">
        <v>5</v>
      </c>
      <c r="AU851" s="82"/>
      <c r="AV851" s="82"/>
      <c r="AW851" s="82"/>
      <c r="AX851" s="82"/>
      <c r="AY851" s="82"/>
    </row>
    <row r="852" spans="1:51" ht="14.25" customHeight="1">
      <c r="A852" s="83">
        <v>834</v>
      </c>
      <c r="B852" s="84"/>
      <c r="C852" s="86" t="s">
        <v>455</v>
      </c>
      <c r="D852" s="86" t="s">
        <v>417</v>
      </c>
      <c r="E852" s="86" t="s">
        <v>329</v>
      </c>
      <c r="F852" s="86" t="s">
        <v>340</v>
      </c>
      <c r="G852" s="86" t="s">
        <v>361</v>
      </c>
      <c r="H852" s="83">
        <v>4</v>
      </c>
      <c r="I852" s="83" t="s">
        <v>1621</v>
      </c>
      <c r="J852" s="83">
        <v>34</v>
      </c>
      <c r="K852" s="82" t="s">
        <v>1737</v>
      </c>
      <c r="L852" s="82"/>
      <c r="M852" s="82"/>
      <c r="N852" s="82"/>
      <c r="O852" s="82"/>
      <c r="P852" s="82"/>
      <c r="Q852" s="82"/>
      <c r="R852" s="82"/>
      <c r="S852" s="82"/>
      <c r="T852" s="82"/>
      <c r="U852" s="82">
        <v>34</v>
      </c>
      <c r="V852" s="82"/>
      <c r="W852" s="82">
        <v>34</v>
      </c>
      <c r="X852" s="82"/>
      <c r="Y852" s="82">
        <v>34</v>
      </c>
      <c r="Z852" s="82"/>
      <c r="AA852" s="82">
        <v>34</v>
      </c>
      <c r="AB852" s="82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</row>
    <row r="853" spans="1:51" ht="14.25" customHeight="1">
      <c r="A853" s="83">
        <v>835</v>
      </c>
      <c r="B853" s="84"/>
      <c r="C853" s="86" t="s">
        <v>1233</v>
      </c>
      <c r="D853" s="86" t="s">
        <v>1270</v>
      </c>
      <c r="E853" s="86" t="s">
        <v>329</v>
      </c>
      <c r="F853" s="86" t="s">
        <v>341</v>
      </c>
      <c r="G853" s="86" t="s">
        <v>1314</v>
      </c>
      <c r="H853" s="83">
        <v>14</v>
      </c>
      <c r="I853" s="83" t="s">
        <v>1624</v>
      </c>
      <c r="J853" s="83">
        <v>48</v>
      </c>
      <c r="K853" s="82" t="s">
        <v>1737</v>
      </c>
      <c r="L853" s="82"/>
      <c r="M853" s="82"/>
      <c r="N853" s="82"/>
      <c r="O853" s="82"/>
      <c r="P853" s="82"/>
      <c r="Q853" s="82"/>
      <c r="R853" s="82"/>
      <c r="S853" s="82"/>
      <c r="T853" s="82"/>
      <c r="U853" s="82">
        <v>9.6</v>
      </c>
      <c r="V853" s="82"/>
      <c r="W853" s="82">
        <v>9.6</v>
      </c>
      <c r="X853" s="82"/>
      <c r="Y853" s="82">
        <v>9.6</v>
      </c>
      <c r="Z853" s="82"/>
      <c r="AA853" s="82">
        <v>9.6</v>
      </c>
      <c r="AB853" s="82"/>
      <c r="AC853" s="82">
        <v>9.6</v>
      </c>
      <c r="AD853" s="82"/>
      <c r="AE853" s="82">
        <v>9.6</v>
      </c>
      <c r="AF853" s="82"/>
      <c r="AG853" s="82">
        <v>9.6</v>
      </c>
      <c r="AH853" s="82"/>
      <c r="AI853" s="82">
        <v>9.6</v>
      </c>
      <c r="AJ853" s="82"/>
      <c r="AK853" s="82">
        <v>9.6</v>
      </c>
      <c r="AL853" s="82"/>
      <c r="AM853" s="82">
        <v>9.6</v>
      </c>
      <c r="AN853" s="82"/>
      <c r="AO853" s="82">
        <v>9.6</v>
      </c>
      <c r="AP853" s="82"/>
      <c r="AQ853" s="82">
        <v>9.6</v>
      </c>
      <c r="AR853" s="82"/>
      <c r="AS853" s="82">
        <v>9.6</v>
      </c>
      <c r="AT853" s="82"/>
      <c r="AU853" s="82">
        <v>9.6</v>
      </c>
      <c r="AV853" s="82"/>
      <c r="AW853" s="82"/>
      <c r="AX853" s="82"/>
      <c r="AY853" s="82"/>
    </row>
    <row r="854" spans="1:51" ht="14.25" customHeight="1">
      <c r="A854" s="83">
        <v>836</v>
      </c>
      <c r="B854" s="84"/>
      <c r="C854" s="86" t="s">
        <v>1233</v>
      </c>
      <c r="D854" s="86" t="s">
        <v>1271</v>
      </c>
      <c r="E854" s="86" t="s">
        <v>329</v>
      </c>
      <c r="F854" s="86" t="s">
        <v>1642</v>
      </c>
      <c r="G854" s="86" t="s">
        <v>1314</v>
      </c>
      <c r="H854" s="83">
        <v>14</v>
      </c>
      <c r="I854" s="83" t="s">
        <v>1384</v>
      </c>
      <c r="J854" s="83">
        <v>44</v>
      </c>
      <c r="K854" s="82" t="s">
        <v>1737</v>
      </c>
      <c r="L854" s="82"/>
      <c r="M854" s="82"/>
      <c r="N854" s="82"/>
      <c r="O854" s="82"/>
      <c r="P854" s="82"/>
      <c r="Q854" s="82"/>
      <c r="R854" s="82"/>
      <c r="S854" s="82"/>
      <c r="T854" s="82"/>
      <c r="U854" s="82">
        <v>8.8000000000000007</v>
      </c>
      <c r="V854" s="82"/>
      <c r="W854" s="82">
        <v>9.1999999999999993</v>
      </c>
      <c r="X854" s="82"/>
      <c r="Y854" s="82">
        <v>8.8000000000000007</v>
      </c>
      <c r="Z854" s="82"/>
      <c r="AA854" s="82">
        <v>8.8000000000000007</v>
      </c>
      <c r="AB854" s="82"/>
      <c r="AC854" s="82">
        <v>8.8000000000000007</v>
      </c>
      <c r="AD854" s="82"/>
      <c r="AE854" s="82">
        <v>8.8000000000000007</v>
      </c>
      <c r="AF854" s="82"/>
      <c r="AG854" s="82">
        <v>8.8000000000000007</v>
      </c>
      <c r="AH854" s="82"/>
      <c r="AI854" s="82">
        <v>8.8000000000000007</v>
      </c>
      <c r="AJ854" s="82"/>
      <c r="AK854" s="82">
        <v>8.8000000000000007</v>
      </c>
      <c r="AL854" s="82"/>
      <c r="AM854" s="82">
        <v>8.8000000000000007</v>
      </c>
      <c r="AN854" s="82"/>
      <c r="AO854" s="82">
        <v>8.8000000000000007</v>
      </c>
      <c r="AP854" s="82"/>
      <c r="AQ854" s="82">
        <v>8.8000000000000007</v>
      </c>
      <c r="AR854" s="82"/>
      <c r="AS854" s="82">
        <v>8.8000000000000007</v>
      </c>
      <c r="AT854" s="82"/>
      <c r="AU854" s="82">
        <v>8.8000000000000007</v>
      </c>
      <c r="AV854" s="82"/>
      <c r="AW854" s="82"/>
      <c r="AX854" s="82"/>
      <c r="AY854" s="82"/>
    </row>
    <row r="855" spans="1:51" ht="14.25" customHeight="1">
      <c r="A855" s="83">
        <v>837</v>
      </c>
      <c r="B855" s="84"/>
      <c r="C855" s="86" t="s">
        <v>455</v>
      </c>
      <c r="D855" s="86" t="s">
        <v>552</v>
      </c>
      <c r="E855" s="86" t="s">
        <v>329</v>
      </c>
      <c r="F855" s="86" t="s">
        <v>431</v>
      </c>
      <c r="G855" s="86" t="s">
        <v>651</v>
      </c>
      <c r="H855" s="83">
        <v>4</v>
      </c>
      <c r="I855" s="83" t="s">
        <v>802</v>
      </c>
      <c r="J855" s="83">
        <v>30</v>
      </c>
      <c r="K855" s="82" t="s">
        <v>1746</v>
      </c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>
        <v>30</v>
      </c>
      <c r="W855" s="82"/>
      <c r="X855" s="82">
        <v>30</v>
      </c>
      <c r="Y855" s="82"/>
      <c r="Z855" s="82">
        <v>30</v>
      </c>
      <c r="AA855" s="82"/>
      <c r="AB855" s="82">
        <v>30</v>
      </c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</row>
    <row r="856" spans="1:51" ht="14.25" customHeight="1">
      <c r="A856" s="83">
        <v>838</v>
      </c>
      <c r="B856" s="84"/>
      <c r="C856" s="86" t="s">
        <v>1233</v>
      </c>
      <c r="D856" s="86" t="s">
        <v>1259</v>
      </c>
      <c r="E856" s="86" t="s">
        <v>329</v>
      </c>
      <c r="F856" s="86" t="s">
        <v>1301</v>
      </c>
      <c r="G856" s="86" t="s">
        <v>1302</v>
      </c>
      <c r="H856" s="83">
        <v>12</v>
      </c>
      <c r="I856" s="83" t="s">
        <v>1370</v>
      </c>
      <c r="J856" s="83">
        <v>28</v>
      </c>
      <c r="K856" s="82" t="s">
        <v>1746</v>
      </c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>
        <v>5.6</v>
      </c>
      <c r="W856" s="82"/>
      <c r="X856" s="82">
        <v>5.6</v>
      </c>
      <c r="Y856" s="82"/>
      <c r="Z856" s="82">
        <v>5.6</v>
      </c>
      <c r="AA856" s="82"/>
      <c r="AB856" s="82">
        <v>5.6</v>
      </c>
      <c r="AC856" s="82"/>
      <c r="AD856" s="82">
        <v>5.6</v>
      </c>
      <c r="AE856" s="82"/>
      <c r="AF856" s="82">
        <v>5.6</v>
      </c>
      <c r="AG856" s="82"/>
      <c r="AH856" s="82">
        <v>5.6</v>
      </c>
      <c r="AI856" s="82"/>
      <c r="AJ856" s="82">
        <v>5.6</v>
      </c>
      <c r="AK856" s="82"/>
      <c r="AL856" s="82">
        <v>5.6</v>
      </c>
      <c r="AM856" s="82"/>
      <c r="AN856" s="82">
        <v>5.6</v>
      </c>
      <c r="AO856" s="82"/>
      <c r="AP856" s="82">
        <v>5.6</v>
      </c>
      <c r="AQ856" s="82"/>
      <c r="AR856" s="82">
        <v>5.6</v>
      </c>
      <c r="AS856" s="82"/>
      <c r="AT856" s="82"/>
      <c r="AU856" s="82"/>
      <c r="AV856" s="82"/>
      <c r="AW856" s="82"/>
      <c r="AX856" s="82"/>
      <c r="AY856" s="82"/>
    </row>
    <row r="857" spans="1:51" ht="14.25" customHeight="1">
      <c r="A857" s="83">
        <v>839</v>
      </c>
      <c r="B857" s="84"/>
      <c r="C857" s="86" t="s">
        <v>1233</v>
      </c>
      <c r="D857" s="86" t="s">
        <v>1266</v>
      </c>
      <c r="E857" s="86" t="s">
        <v>329</v>
      </c>
      <c r="F857" s="86" t="s">
        <v>325</v>
      </c>
      <c r="G857" s="86" t="s">
        <v>1310</v>
      </c>
      <c r="H857" s="83">
        <v>12</v>
      </c>
      <c r="I857" s="83" t="s">
        <v>1378</v>
      </c>
      <c r="J857" s="83">
        <v>28</v>
      </c>
      <c r="K857" s="82" t="s">
        <v>1746</v>
      </c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>
        <v>5.6</v>
      </c>
      <c r="W857" s="82"/>
      <c r="X857" s="82">
        <v>5.6</v>
      </c>
      <c r="Y857" s="82"/>
      <c r="Z857" s="82">
        <v>5.6</v>
      </c>
      <c r="AA857" s="82"/>
      <c r="AB857" s="82">
        <v>5.6</v>
      </c>
      <c r="AC857" s="82"/>
      <c r="AD857" s="82">
        <v>5.6</v>
      </c>
      <c r="AE857" s="82"/>
      <c r="AF857" s="82"/>
      <c r="AG857" s="82"/>
      <c r="AH857" s="82">
        <v>5.6</v>
      </c>
      <c r="AI857" s="82"/>
      <c r="AJ857" s="82">
        <v>5.6</v>
      </c>
      <c r="AK857" s="82"/>
      <c r="AL857" s="82">
        <v>5.6</v>
      </c>
      <c r="AM857" s="82"/>
      <c r="AN857" s="82">
        <v>5.6</v>
      </c>
      <c r="AO857" s="82"/>
      <c r="AP857" s="82">
        <v>5.6</v>
      </c>
      <c r="AQ857" s="82"/>
      <c r="AR857" s="82">
        <v>5.6</v>
      </c>
      <c r="AS857" s="82"/>
      <c r="AT857" s="82">
        <v>5.6</v>
      </c>
      <c r="AU857" s="82"/>
      <c r="AV857" s="82"/>
      <c r="AW857" s="82"/>
      <c r="AX857" s="82"/>
      <c r="AY857" s="82"/>
    </row>
    <row r="858" spans="1:51" ht="14.25" customHeight="1">
      <c r="A858" s="83">
        <v>840</v>
      </c>
      <c r="B858" s="84"/>
      <c r="C858" s="86" t="s">
        <v>1528</v>
      </c>
      <c r="D858" s="86" t="s">
        <v>1423</v>
      </c>
      <c r="E858" s="86" t="s">
        <v>329</v>
      </c>
      <c r="F858" s="86" t="s">
        <v>430</v>
      </c>
      <c r="G858" s="86" t="s">
        <v>1454</v>
      </c>
      <c r="H858" s="83">
        <v>5</v>
      </c>
      <c r="I858" s="83" t="s">
        <v>1492</v>
      </c>
      <c r="J858" s="83">
        <v>44</v>
      </c>
      <c r="K858" s="82" t="s">
        <v>1746</v>
      </c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>
        <v>44</v>
      </c>
      <c r="W858" s="82"/>
      <c r="X858" s="82">
        <v>44</v>
      </c>
      <c r="Y858" s="82"/>
      <c r="Z858" s="82">
        <v>44</v>
      </c>
      <c r="AA858" s="82"/>
      <c r="AB858" s="82">
        <v>35.200000000000003</v>
      </c>
      <c r="AC858" s="82"/>
      <c r="AD858" s="82">
        <v>35.200000000000003</v>
      </c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</row>
    <row r="859" spans="1:51" ht="14.25" customHeight="1">
      <c r="A859" s="83">
        <v>841</v>
      </c>
      <c r="B859" s="84"/>
      <c r="C859" s="86" t="s">
        <v>455</v>
      </c>
      <c r="D859" s="86" t="s">
        <v>566</v>
      </c>
      <c r="E859" s="86" t="s">
        <v>329</v>
      </c>
      <c r="F859" s="86" t="s">
        <v>302</v>
      </c>
      <c r="G859" s="86" t="s">
        <v>671</v>
      </c>
      <c r="H859" s="83">
        <v>2</v>
      </c>
      <c r="I859" s="83" t="s">
        <v>1626</v>
      </c>
      <c r="J859" s="83">
        <v>32</v>
      </c>
      <c r="K859" s="82" t="s">
        <v>1743</v>
      </c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>
        <v>32</v>
      </c>
      <c r="Z859" s="82"/>
      <c r="AA859" s="82">
        <v>32</v>
      </c>
      <c r="AB859" s="82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</row>
    <row r="860" spans="1:51" ht="14.25" customHeight="1">
      <c r="A860" s="83">
        <v>842</v>
      </c>
      <c r="B860" s="84"/>
      <c r="C860" s="86" t="s">
        <v>455</v>
      </c>
      <c r="D860" s="86" t="s">
        <v>554</v>
      </c>
      <c r="E860" s="86" t="s">
        <v>329</v>
      </c>
      <c r="F860" s="86" t="s">
        <v>431</v>
      </c>
      <c r="G860" s="86" t="s">
        <v>210</v>
      </c>
      <c r="H860" s="83">
        <v>2</v>
      </c>
      <c r="I860" s="83" t="s">
        <v>700</v>
      </c>
      <c r="J860" s="83">
        <v>37</v>
      </c>
      <c r="K860" s="82" t="s">
        <v>1727</v>
      </c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>
        <v>37</v>
      </c>
      <c r="AB860" s="82"/>
      <c r="AC860" s="82">
        <v>37</v>
      </c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</row>
    <row r="861" spans="1:51" ht="14.25" customHeight="1">
      <c r="A861" s="83">
        <v>843</v>
      </c>
      <c r="B861" s="84"/>
      <c r="C861" s="86" t="s">
        <v>455</v>
      </c>
      <c r="D861" s="86" t="s">
        <v>416</v>
      </c>
      <c r="E861" s="86" t="s">
        <v>329</v>
      </c>
      <c r="F861" s="86" t="s">
        <v>451</v>
      </c>
      <c r="G861" s="86" t="s">
        <v>669</v>
      </c>
      <c r="H861" s="83">
        <v>4</v>
      </c>
      <c r="I861" s="83" t="s">
        <v>830</v>
      </c>
      <c r="J861" s="83">
        <v>33</v>
      </c>
      <c r="K861" s="82" t="s">
        <v>1744</v>
      </c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>
        <v>33</v>
      </c>
      <c r="AC861" s="82"/>
      <c r="AD861" s="82">
        <v>33</v>
      </c>
      <c r="AE861" s="82"/>
      <c r="AF861" s="82">
        <v>33</v>
      </c>
      <c r="AG861" s="82"/>
      <c r="AH861" s="82">
        <v>33</v>
      </c>
      <c r="AI861" s="82"/>
      <c r="AJ861" s="82">
        <v>33</v>
      </c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</row>
    <row r="862" spans="1:51" ht="14.25" customHeight="1">
      <c r="A862" s="83">
        <v>844</v>
      </c>
      <c r="B862" s="84"/>
      <c r="C862" s="86" t="s">
        <v>455</v>
      </c>
      <c r="D862" s="86" t="s">
        <v>417</v>
      </c>
      <c r="E862" s="86" t="s">
        <v>329</v>
      </c>
      <c r="F862" s="86" t="s">
        <v>448</v>
      </c>
      <c r="G862" s="86" t="s">
        <v>670</v>
      </c>
      <c r="H862" s="83">
        <v>4</v>
      </c>
      <c r="I862" s="83" t="s">
        <v>830</v>
      </c>
      <c r="J862" s="83">
        <v>34</v>
      </c>
      <c r="K862" s="82" t="s">
        <v>1744</v>
      </c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>
        <v>34</v>
      </c>
      <c r="AC862" s="82"/>
      <c r="AD862" s="82">
        <v>34</v>
      </c>
      <c r="AE862" s="82"/>
      <c r="AF862" s="82">
        <v>34</v>
      </c>
      <c r="AG862" s="82"/>
      <c r="AH862" s="82">
        <v>34</v>
      </c>
      <c r="AI862" s="82"/>
      <c r="AJ862" s="82">
        <v>34</v>
      </c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</row>
    <row r="863" spans="1:51" ht="14.25" customHeight="1">
      <c r="A863" s="83">
        <v>845</v>
      </c>
      <c r="B863" s="84"/>
      <c r="C863" s="86" t="s">
        <v>1233</v>
      </c>
      <c r="D863" s="86" t="s">
        <v>1262</v>
      </c>
      <c r="E863" s="86" t="s">
        <v>329</v>
      </c>
      <c r="F863" s="86" t="s">
        <v>325</v>
      </c>
      <c r="G863" s="86" t="s">
        <v>1321</v>
      </c>
      <c r="H863" s="83">
        <v>8</v>
      </c>
      <c r="I863" s="83" t="s">
        <v>1393</v>
      </c>
      <c r="J863" s="83">
        <v>33</v>
      </c>
      <c r="K863" s="82" t="s">
        <v>1744</v>
      </c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>
        <v>6.6</v>
      </c>
      <c r="AC863" s="82"/>
      <c r="AD863" s="82">
        <v>6.6</v>
      </c>
      <c r="AE863" s="82"/>
      <c r="AF863" s="82">
        <v>6.6</v>
      </c>
      <c r="AG863" s="82"/>
      <c r="AH863" s="82">
        <v>6.6</v>
      </c>
      <c r="AI863" s="82"/>
      <c r="AJ863" s="82">
        <v>6.6</v>
      </c>
      <c r="AK863" s="82"/>
      <c r="AL863" s="82">
        <v>6.6</v>
      </c>
      <c r="AM863" s="82"/>
      <c r="AN863" s="82">
        <v>6.6</v>
      </c>
      <c r="AO863" s="82"/>
      <c r="AP863" s="82">
        <v>6.6</v>
      </c>
      <c r="AQ863" s="82"/>
      <c r="AR863" s="82"/>
      <c r="AS863" s="82"/>
      <c r="AT863" s="82"/>
      <c r="AU863" s="82"/>
      <c r="AV863" s="82"/>
      <c r="AW863" s="82"/>
      <c r="AX863" s="82"/>
      <c r="AY863" s="82"/>
    </row>
    <row r="864" spans="1:51" ht="14.25" customHeight="1">
      <c r="A864" s="83">
        <v>846</v>
      </c>
      <c r="B864" s="84"/>
      <c r="C864" s="86" t="s">
        <v>455</v>
      </c>
      <c r="D864" s="86" t="s">
        <v>566</v>
      </c>
      <c r="E864" s="86" t="s">
        <v>329</v>
      </c>
      <c r="F864" s="86" t="s">
        <v>340</v>
      </c>
      <c r="G864" s="86" t="s">
        <v>361</v>
      </c>
      <c r="H864" s="83">
        <v>4</v>
      </c>
      <c r="I864" s="83" t="s">
        <v>1622</v>
      </c>
      <c r="J864" s="83">
        <v>32</v>
      </c>
      <c r="K864" s="82" t="s">
        <v>1745</v>
      </c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  <c r="AC864" s="82">
        <v>32</v>
      </c>
      <c r="AD864" s="82"/>
      <c r="AE864" s="82">
        <v>32</v>
      </c>
      <c r="AF864" s="82"/>
      <c r="AG864" s="82">
        <v>32</v>
      </c>
      <c r="AH864" s="82"/>
      <c r="AI864" s="82">
        <v>32</v>
      </c>
      <c r="AJ864" s="82"/>
      <c r="AK864" s="82">
        <v>32</v>
      </c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</row>
    <row r="865" spans="1:51" ht="14.25" customHeight="1">
      <c r="A865" s="83">
        <v>847</v>
      </c>
      <c r="B865" s="84"/>
      <c r="C865" s="86" t="s">
        <v>455</v>
      </c>
      <c r="D865" s="86" t="s">
        <v>581</v>
      </c>
      <c r="E865" s="86" t="s">
        <v>329</v>
      </c>
      <c r="F865" s="86" t="s">
        <v>450</v>
      </c>
      <c r="G865" s="86" t="s">
        <v>657</v>
      </c>
      <c r="H865" s="83">
        <v>5</v>
      </c>
      <c r="I865" s="83" t="s">
        <v>811</v>
      </c>
      <c r="J865" s="83">
        <v>33</v>
      </c>
      <c r="K865" s="82" t="s">
        <v>1738</v>
      </c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>
        <v>33</v>
      </c>
      <c r="AE865" s="82"/>
      <c r="AF865" s="82">
        <v>33</v>
      </c>
      <c r="AG865" s="82"/>
      <c r="AH865" s="82">
        <v>33</v>
      </c>
      <c r="AI865" s="82"/>
      <c r="AJ865" s="82">
        <v>33</v>
      </c>
      <c r="AK865" s="82"/>
      <c r="AL865" s="82">
        <v>33</v>
      </c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</row>
    <row r="866" spans="1:51" ht="14.25" customHeight="1">
      <c r="A866" s="83">
        <v>848</v>
      </c>
      <c r="B866" s="84"/>
      <c r="C866" s="86" t="s">
        <v>455</v>
      </c>
      <c r="D866" s="86" t="s">
        <v>582</v>
      </c>
      <c r="E866" s="86" t="s">
        <v>329</v>
      </c>
      <c r="F866" s="86" t="s">
        <v>291</v>
      </c>
      <c r="G866" s="86" t="s">
        <v>656</v>
      </c>
      <c r="H866" s="83">
        <v>5</v>
      </c>
      <c r="I866" s="83" t="s">
        <v>811</v>
      </c>
      <c r="J866" s="83">
        <v>33</v>
      </c>
      <c r="K866" s="82" t="s">
        <v>1738</v>
      </c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>
        <v>33</v>
      </c>
      <c r="AE866" s="82"/>
      <c r="AF866" s="82">
        <v>33</v>
      </c>
      <c r="AG866" s="82"/>
      <c r="AH866" s="82">
        <v>33</v>
      </c>
      <c r="AI866" s="82"/>
      <c r="AJ866" s="82">
        <v>33</v>
      </c>
      <c r="AK866" s="82"/>
      <c r="AL866" s="82">
        <v>33</v>
      </c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</row>
    <row r="867" spans="1:51" ht="14.25" customHeight="1">
      <c r="A867" s="83">
        <v>849</v>
      </c>
      <c r="B867" s="84"/>
      <c r="C867" s="86" t="s">
        <v>455</v>
      </c>
      <c r="D867" s="86" t="s">
        <v>567</v>
      </c>
      <c r="E867" s="86" t="s">
        <v>329</v>
      </c>
      <c r="F867" s="86" t="s">
        <v>449</v>
      </c>
      <c r="G867" s="86" t="s">
        <v>672</v>
      </c>
      <c r="H867" s="83">
        <v>2</v>
      </c>
      <c r="I867" s="83" t="s">
        <v>713</v>
      </c>
      <c r="J867" s="83">
        <v>25</v>
      </c>
      <c r="K867" s="82" t="s">
        <v>1738</v>
      </c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>
        <v>25</v>
      </c>
      <c r="AE867" s="82"/>
      <c r="AF867" s="82">
        <v>25</v>
      </c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</row>
    <row r="868" spans="1:51" ht="14.25" customHeight="1">
      <c r="A868" s="83">
        <v>850</v>
      </c>
      <c r="B868" s="84"/>
      <c r="C868" s="86" t="s">
        <v>854</v>
      </c>
      <c r="D868" s="86" t="s">
        <v>267</v>
      </c>
      <c r="E868" s="86" t="s">
        <v>329</v>
      </c>
      <c r="F868" s="86" t="s">
        <v>430</v>
      </c>
      <c r="G868" s="86" t="s">
        <v>941</v>
      </c>
      <c r="H868" s="83">
        <v>3</v>
      </c>
      <c r="I868" s="83" t="s">
        <v>698</v>
      </c>
      <c r="J868" s="83">
        <v>42</v>
      </c>
      <c r="K868" s="82" t="s">
        <v>1739</v>
      </c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>
        <v>42</v>
      </c>
      <c r="AF868" s="82"/>
      <c r="AG868" s="82">
        <v>42</v>
      </c>
      <c r="AH868" s="82"/>
      <c r="AI868" s="82">
        <v>42</v>
      </c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</row>
    <row r="869" spans="1:51" ht="14.25" customHeight="1">
      <c r="A869" s="83">
        <v>851</v>
      </c>
      <c r="B869" s="84"/>
      <c r="C869" s="86" t="s">
        <v>171</v>
      </c>
      <c r="D869" s="86" t="s">
        <v>383</v>
      </c>
      <c r="E869" s="86" t="s">
        <v>329</v>
      </c>
      <c r="F869" s="86" t="s">
        <v>292</v>
      </c>
      <c r="G869" s="86" t="s">
        <v>1078</v>
      </c>
      <c r="H869" s="83">
        <v>9</v>
      </c>
      <c r="I869" s="83" t="s">
        <v>1172</v>
      </c>
      <c r="J869" s="83">
        <v>29</v>
      </c>
      <c r="K869" s="82" t="s">
        <v>1739</v>
      </c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>
        <v>5.8</v>
      </c>
      <c r="AF869" s="82"/>
      <c r="AG869" s="82">
        <v>5.8</v>
      </c>
      <c r="AH869" s="82"/>
      <c r="AI869" s="82">
        <v>5.8</v>
      </c>
      <c r="AJ869" s="82"/>
      <c r="AK869" s="82">
        <v>5.8</v>
      </c>
      <c r="AL869" s="82"/>
      <c r="AM869" s="82">
        <v>5.8</v>
      </c>
      <c r="AN869" s="82"/>
      <c r="AO869" s="82">
        <v>5.8</v>
      </c>
      <c r="AP869" s="82"/>
      <c r="AQ869" s="82">
        <v>5.8</v>
      </c>
      <c r="AR869" s="82"/>
      <c r="AS869" s="82">
        <v>5.8</v>
      </c>
      <c r="AT869" s="82"/>
      <c r="AU869" s="82">
        <v>5.8</v>
      </c>
      <c r="AV869" s="82"/>
      <c r="AW869" s="82">
        <v>5.8</v>
      </c>
      <c r="AX869" s="82"/>
      <c r="AY869" s="82"/>
    </row>
    <row r="870" spans="1:51" ht="14.25" customHeight="1">
      <c r="A870" s="83">
        <v>852</v>
      </c>
      <c r="B870" s="84"/>
      <c r="C870" s="86" t="s">
        <v>171</v>
      </c>
      <c r="D870" s="86" t="s">
        <v>384</v>
      </c>
      <c r="E870" s="86" t="s">
        <v>329</v>
      </c>
      <c r="F870" s="86" t="s">
        <v>292</v>
      </c>
      <c r="G870" s="86" t="s">
        <v>1078</v>
      </c>
      <c r="H870" s="83">
        <v>9</v>
      </c>
      <c r="I870" s="83" t="s">
        <v>1173</v>
      </c>
      <c r="J870" s="83">
        <v>29</v>
      </c>
      <c r="K870" s="82" t="s">
        <v>1739</v>
      </c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>
        <v>5.8</v>
      </c>
      <c r="AF870" s="82"/>
      <c r="AG870" s="82">
        <v>5.8</v>
      </c>
      <c r="AH870" s="82"/>
      <c r="AI870" s="82">
        <v>5.8</v>
      </c>
      <c r="AJ870" s="82"/>
      <c r="AK870" s="82">
        <v>5.8</v>
      </c>
      <c r="AL870" s="82"/>
      <c r="AM870" s="82">
        <v>5.8</v>
      </c>
      <c r="AN870" s="82"/>
      <c r="AO870" s="82">
        <v>5.8</v>
      </c>
      <c r="AP870" s="82"/>
      <c r="AQ870" s="82">
        <v>5.8</v>
      </c>
      <c r="AR870" s="82"/>
      <c r="AS870" s="82">
        <v>5.8</v>
      </c>
      <c r="AT870" s="82"/>
      <c r="AU870" s="82">
        <v>5.8</v>
      </c>
      <c r="AV870" s="82"/>
      <c r="AW870" s="82">
        <v>5.8</v>
      </c>
      <c r="AX870" s="82"/>
      <c r="AY870" s="82"/>
    </row>
    <row r="871" spans="1:51" ht="14.25" customHeight="1">
      <c r="A871" s="83">
        <v>853</v>
      </c>
      <c r="B871" s="84"/>
      <c r="C871" s="86" t="s">
        <v>171</v>
      </c>
      <c r="D871" s="86" t="s">
        <v>385</v>
      </c>
      <c r="E871" s="86" t="s">
        <v>329</v>
      </c>
      <c r="F871" s="86" t="s">
        <v>292</v>
      </c>
      <c r="G871" s="86" t="s">
        <v>1078</v>
      </c>
      <c r="H871" s="83">
        <v>9</v>
      </c>
      <c r="I871" s="83" t="s">
        <v>1174</v>
      </c>
      <c r="J871" s="83">
        <v>33</v>
      </c>
      <c r="K871" s="82" t="s">
        <v>1739</v>
      </c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>
        <v>6.6</v>
      </c>
      <c r="AF871" s="82"/>
      <c r="AG871" s="82">
        <v>6.6</v>
      </c>
      <c r="AH871" s="82"/>
      <c r="AI871" s="82">
        <v>6.6</v>
      </c>
      <c r="AJ871" s="82"/>
      <c r="AK871" s="82">
        <v>6.6</v>
      </c>
      <c r="AL871" s="82"/>
      <c r="AM871" s="82">
        <v>6.6</v>
      </c>
      <c r="AN871" s="82"/>
      <c r="AO871" s="82">
        <v>6.6</v>
      </c>
      <c r="AP871" s="82"/>
      <c r="AQ871" s="82">
        <v>6.6</v>
      </c>
      <c r="AR871" s="82"/>
      <c r="AS871" s="82">
        <v>6.6</v>
      </c>
      <c r="AT871" s="82"/>
      <c r="AU871" s="82">
        <v>6.6</v>
      </c>
      <c r="AV871" s="82"/>
      <c r="AW871" s="82">
        <v>6.6</v>
      </c>
      <c r="AX871" s="82"/>
      <c r="AY871" s="82"/>
    </row>
    <row r="872" spans="1:51" ht="14.25" customHeight="1">
      <c r="A872" s="83">
        <v>854</v>
      </c>
      <c r="B872" s="84"/>
      <c r="C872" s="86" t="s">
        <v>455</v>
      </c>
      <c r="D872" s="86" t="s">
        <v>567</v>
      </c>
      <c r="E872" s="86" t="s">
        <v>329</v>
      </c>
      <c r="F872" s="86" t="s">
        <v>302</v>
      </c>
      <c r="G872" s="86" t="s">
        <v>671</v>
      </c>
      <c r="H872" s="83">
        <v>2</v>
      </c>
      <c r="I872" s="83" t="s">
        <v>1627</v>
      </c>
      <c r="J872" s="83">
        <v>25</v>
      </c>
      <c r="K872" s="82" t="s">
        <v>1760</v>
      </c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82">
        <v>25</v>
      </c>
      <c r="AJ872" s="82"/>
      <c r="AK872" s="82">
        <v>25</v>
      </c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</row>
    <row r="873" spans="1:51" ht="14.25" customHeight="1">
      <c r="A873" s="83">
        <v>855</v>
      </c>
      <c r="B873" s="84"/>
      <c r="C873" s="86" t="s">
        <v>171</v>
      </c>
      <c r="D873" s="86" t="s">
        <v>1027</v>
      </c>
      <c r="E873" s="86" t="s">
        <v>329</v>
      </c>
      <c r="F873" s="86" t="s">
        <v>324</v>
      </c>
      <c r="G873" s="86" t="s">
        <v>1075</v>
      </c>
      <c r="H873" s="83">
        <v>8</v>
      </c>
      <c r="I873" s="83" t="s">
        <v>1166</v>
      </c>
      <c r="J873" s="83">
        <v>42</v>
      </c>
      <c r="K873" s="82" t="s">
        <v>1747</v>
      </c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82"/>
      <c r="AJ873" s="82">
        <v>8.4</v>
      </c>
      <c r="AK873" s="82"/>
      <c r="AL873" s="82">
        <v>8.4</v>
      </c>
      <c r="AM873" s="82"/>
      <c r="AN873" s="82">
        <v>8.4</v>
      </c>
      <c r="AO873" s="82"/>
      <c r="AP873" s="82">
        <v>8.4</v>
      </c>
      <c r="AQ873" s="82"/>
      <c r="AR873" s="82">
        <v>8.4</v>
      </c>
      <c r="AS873" s="82"/>
      <c r="AT873" s="82">
        <v>8.4</v>
      </c>
      <c r="AU873" s="82"/>
      <c r="AV873" s="82">
        <v>8.4</v>
      </c>
      <c r="AW873" s="82"/>
      <c r="AX873" s="82"/>
      <c r="AY873" s="82"/>
    </row>
    <row r="874" spans="1:51" ht="14.25" customHeight="1">
      <c r="A874" s="83">
        <v>856</v>
      </c>
      <c r="B874" s="84"/>
      <c r="C874" s="86" t="s">
        <v>171</v>
      </c>
      <c r="D874" s="86" t="s">
        <v>1028</v>
      </c>
      <c r="E874" s="86" t="s">
        <v>329</v>
      </c>
      <c r="F874" s="86" t="s">
        <v>324</v>
      </c>
      <c r="G874" s="86" t="s">
        <v>1075</v>
      </c>
      <c r="H874" s="83">
        <v>8</v>
      </c>
      <c r="I874" s="83" t="s">
        <v>1167</v>
      </c>
      <c r="J874" s="83">
        <v>40</v>
      </c>
      <c r="K874" s="82" t="s">
        <v>1747</v>
      </c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82"/>
      <c r="AJ874" s="82">
        <v>8</v>
      </c>
      <c r="AK874" s="82"/>
      <c r="AL874" s="82">
        <v>8</v>
      </c>
      <c r="AM874" s="82"/>
      <c r="AN874" s="82">
        <v>8</v>
      </c>
      <c r="AO874" s="82"/>
      <c r="AP874" s="82">
        <v>8</v>
      </c>
      <c r="AQ874" s="82"/>
      <c r="AR874" s="82">
        <v>8</v>
      </c>
      <c r="AS874" s="82"/>
      <c r="AT874" s="82">
        <v>8</v>
      </c>
      <c r="AU874" s="82"/>
      <c r="AV874" s="82">
        <v>8</v>
      </c>
      <c r="AW874" s="82"/>
      <c r="AX874" s="82"/>
      <c r="AY874" s="82"/>
    </row>
    <row r="875" spans="1:51" ht="14.25" customHeight="1">
      <c r="A875" s="83">
        <v>857</v>
      </c>
      <c r="B875" s="84"/>
      <c r="C875" s="86" t="s">
        <v>455</v>
      </c>
      <c r="D875" s="86" t="s">
        <v>551</v>
      </c>
      <c r="E875" s="86" t="s">
        <v>329</v>
      </c>
      <c r="F875" s="86" t="s">
        <v>431</v>
      </c>
      <c r="G875" s="86" t="s">
        <v>651</v>
      </c>
      <c r="H875" s="83">
        <v>4</v>
      </c>
      <c r="I875" s="83" t="s">
        <v>801</v>
      </c>
      <c r="J875" s="83">
        <v>35</v>
      </c>
      <c r="K875" s="82" t="s">
        <v>1747</v>
      </c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82"/>
      <c r="AJ875" s="82">
        <v>35</v>
      </c>
      <c r="AK875" s="82"/>
      <c r="AL875" s="82">
        <v>35</v>
      </c>
      <c r="AM875" s="82"/>
      <c r="AN875" s="82">
        <v>35</v>
      </c>
      <c r="AO875" s="82"/>
      <c r="AP875" s="82">
        <v>35</v>
      </c>
      <c r="AQ875" s="82"/>
      <c r="AR875" s="82"/>
      <c r="AS875" s="82"/>
      <c r="AT875" s="82"/>
      <c r="AU875" s="82"/>
      <c r="AV875" s="82"/>
      <c r="AW875" s="82"/>
      <c r="AX875" s="82"/>
      <c r="AY875" s="82"/>
    </row>
    <row r="876" spans="1:51" ht="14.25" customHeight="1">
      <c r="A876" s="83">
        <v>858</v>
      </c>
      <c r="B876" s="84"/>
      <c r="C876" s="86" t="s">
        <v>171</v>
      </c>
      <c r="D876" s="86" t="s">
        <v>1029</v>
      </c>
      <c r="E876" s="86" t="s">
        <v>329</v>
      </c>
      <c r="F876" s="86" t="s">
        <v>324</v>
      </c>
      <c r="G876" s="86" t="s">
        <v>1075</v>
      </c>
      <c r="H876" s="83">
        <v>8</v>
      </c>
      <c r="I876" s="83" t="s">
        <v>1168</v>
      </c>
      <c r="J876" s="83">
        <v>34</v>
      </c>
      <c r="K876" s="82" t="s">
        <v>1748</v>
      </c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82"/>
      <c r="AJ876" s="82"/>
      <c r="AK876" s="82">
        <v>6.8</v>
      </c>
      <c r="AL876" s="82"/>
      <c r="AM876" s="82">
        <v>6.8</v>
      </c>
      <c r="AN876" s="82"/>
      <c r="AO876" s="82">
        <v>6.8</v>
      </c>
      <c r="AP876" s="82"/>
      <c r="AQ876" s="82">
        <v>6.8</v>
      </c>
      <c r="AR876" s="82"/>
      <c r="AS876" s="82">
        <v>6.8</v>
      </c>
      <c r="AT876" s="82"/>
      <c r="AU876" s="82">
        <v>6.8</v>
      </c>
      <c r="AV876" s="82"/>
      <c r="AW876" s="82">
        <v>6.8</v>
      </c>
      <c r="AX876" s="82"/>
      <c r="AY876" s="82"/>
    </row>
    <row r="877" spans="1:51" ht="14.25" customHeight="1">
      <c r="A877" s="83">
        <v>859</v>
      </c>
      <c r="B877" s="84"/>
      <c r="C877" s="86" t="s">
        <v>455</v>
      </c>
      <c r="D877" s="86" t="s">
        <v>549</v>
      </c>
      <c r="E877" s="86" t="s">
        <v>329</v>
      </c>
      <c r="F877" s="86" t="s">
        <v>430</v>
      </c>
      <c r="G877" s="86" t="s">
        <v>651</v>
      </c>
      <c r="H877" s="83">
        <v>4</v>
      </c>
      <c r="I877" s="83" t="s">
        <v>799</v>
      </c>
      <c r="J877" s="83">
        <v>31</v>
      </c>
      <c r="K877" s="82" t="s">
        <v>1748</v>
      </c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82"/>
      <c r="AJ877" s="82"/>
      <c r="AK877" s="82">
        <v>31</v>
      </c>
      <c r="AL877" s="82"/>
      <c r="AM877" s="82">
        <v>31</v>
      </c>
      <c r="AN877" s="82"/>
      <c r="AO877" s="82">
        <v>31</v>
      </c>
      <c r="AP877" s="82"/>
      <c r="AQ877" s="82">
        <v>31</v>
      </c>
      <c r="AR877" s="82"/>
      <c r="AS877" s="82"/>
      <c r="AT877" s="82"/>
      <c r="AU877" s="82"/>
      <c r="AV877" s="82"/>
      <c r="AW877" s="82"/>
      <c r="AX877" s="82"/>
      <c r="AY877" s="82"/>
    </row>
    <row r="878" spans="1:51" ht="14.25" customHeight="1">
      <c r="A878" s="83">
        <v>860</v>
      </c>
      <c r="B878" s="84"/>
      <c r="C878" s="86" t="s">
        <v>455</v>
      </c>
      <c r="D878" s="86" t="s">
        <v>417</v>
      </c>
      <c r="E878" s="86" t="s">
        <v>329</v>
      </c>
      <c r="F878" s="86" t="s">
        <v>449</v>
      </c>
      <c r="G878" s="86" t="s">
        <v>672</v>
      </c>
      <c r="H878" s="83">
        <v>2</v>
      </c>
      <c r="I878" s="83" t="s">
        <v>764</v>
      </c>
      <c r="J878" s="83">
        <v>34</v>
      </c>
      <c r="K878" s="82" t="s">
        <v>1741</v>
      </c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>
        <v>34</v>
      </c>
      <c r="AM878" s="82"/>
      <c r="AN878" s="82">
        <v>34</v>
      </c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</row>
    <row r="879" spans="1:51" ht="14.25" customHeight="1">
      <c r="A879" s="83">
        <v>861</v>
      </c>
      <c r="B879" s="84"/>
      <c r="C879" s="86" t="s">
        <v>455</v>
      </c>
      <c r="D879" s="86" t="s">
        <v>567</v>
      </c>
      <c r="E879" s="86" t="s">
        <v>329</v>
      </c>
      <c r="F879" s="86" t="s">
        <v>448</v>
      </c>
      <c r="G879" s="86" t="s">
        <v>670</v>
      </c>
      <c r="H879" s="83">
        <v>4</v>
      </c>
      <c r="I879" s="83" t="s">
        <v>831</v>
      </c>
      <c r="J879" s="83">
        <v>25</v>
      </c>
      <c r="K879" s="82" t="s">
        <v>1741</v>
      </c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>
        <v>25</v>
      </c>
      <c r="AM879" s="82"/>
      <c r="AN879" s="82">
        <v>25</v>
      </c>
      <c r="AO879" s="82"/>
      <c r="AP879" s="82">
        <v>25</v>
      </c>
      <c r="AQ879" s="82"/>
      <c r="AR879" s="82">
        <v>25</v>
      </c>
      <c r="AS879" s="82"/>
      <c r="AT879" s="82"/>
      <c r="AU879" s="82"/>
      <c r="AV879" s="82"/>
      <c r="AW879" s="82"/>
      <c r="AX879" s="82"/>
      <c r="AY879" s="82"/>
    </row>
    <row r="880" spans="1:51" ht="14.25" customHeight="1">
      <c r="A880" s="83">
        <v>862</v>
      </c>
      <c r="B880" s="84"/>
      <c r="C880" s="86" t="s">
        <v>455</v>
      </c>
      <c r="D880" s="86" t="s">
        <v>517</v>
      </c>
      <c r="E880" s="86" t="s">
        <v>329</v>
      </c>
      <c r="F880" s="86" t="s">
        <v>431</v>
      </c>
      <c r="G880" s="86" t="s">
        <v>620</v>
      </c>
      <c r="H880" s="83">
        <v>2</v>
      </c>
      <c r="I880" s="83" t="s">
        <v>759</v>
      </c>
      <c r="J880" s="83">
        <v>36</v>
      </c>
      <c r="K880" s="82" t="s">
        <v>1756</v>
      </c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>
        <v>36</v>
      </c>
      <c r="AN880" s="82"/>
      <c r="AO880" s="82">
        <v>36</v>
      </c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</row>
    <row r="881" spans="1:51" ht="14.25" customHeight="1">
      <c r="A881" s="83">
        <v>863</v>
      </c>
      <c r="B881" s="84"/>
      <c r="C881" s="86" t="s">
        <v>455</v>
      </c>
      <c r="D881" s="86" t="s">
        <v>416</v>
      </c>
      <c r="E881" s="86" t="s">
        <v>329</v>
      </c>
      <c r="F881" s="86" t="s">
        <v>302</v>
      </c>
      <c r="G881" s="86" t="s">
        <v>671</v>
      </c>
      <c r="H881" s="83">
        <v>2</v>
      </c>
      <c r="I881" s="83" t="s">
        <v>1593</v>
      </c>
      <c r="J881" s="83">
        <v>33</v>
      </c>
      <c r="K881" s="82" t="s">
        <v>1756</v>
      </c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>
        <v>33</v>
      </c>
      <c r="AN881" s="82"/>
      <c r="AO881" s="82">
        <v>33</v>
      </c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</row>
    <row r="882" spans="1:51" ht="14.25" customHeight="1">
      <c r="A882" s="83">
        <v>864</v>
      </c>
      <c r="B882" s="84"/>
      <c r="C882" s="86" t="s">
        <v>455</v>
      </c>
      <c r="D882" s="86" t="s">
        <v>527</v>
      </c>
      <c r="E882" s="86" t="s">
        <v>329</v>
      </c>
      <c r="F882" s="86" t="s">
        <v>1604</v>
      </c>
      <c r="G882" s="86" t="s">
        <v>629</v>
      </c>
      <c r="H882" s="83">
        <v>4</v>
      </c>
      <c r="I882" s="83" t="s">
        <v>774</v>
      </c>
      <c r="J882" s="83">
        <v>31</v>
      </c>
      <c r="K882" s="82" t="s">
        <v>1731</v>
      </c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>
        <v>31</v>
      </c>
      <c r="AO882" s="82"/>
      <c r="AP882" s="82">
        <v>31</v>
      </c>
      <c r="AQ882" s="82"/>
      <c r="AR882" s="82">
        <v>31</v>
      </c>
      <c r="AS882" s="82"/>
      <c r="AT882" s="82">
        <v>31</v>
      </c>
      <c r="AU882" s="82"/>
      <c r="AV882" s="82"/>
      <c r="AW882" s="82"/>
      <c r="AX882" s="82"/>
      <c r="AY882" s="82"/>
    </row>
    <row r="883" spans="1:51" ht="14.25" customHeight="1">
      <c r="A883" s="83">
        <v>865</v>
      </c>
      <c r="B883" s="84"/>
      <c r="C883" s="86" t="s">
        <v>455</v>
      </c>
      <c r="D883" s="86" t="s">
        <v>581</v>
      </c>
      <c r="E883" s="86" t="s">
        <v>329</v>
      </c>
      <c r="F883" s="86" t="s">
        <v>290</v>
      </c>
      <c r="G883" s="86" t="s">
        <v>406</v>
      </c>
      <c r="H883" s="83">
        <v>5</v>
      </c>
      <c r="I883" s="83" t="s">
        <v>774</v>
      </c>
      <c r="J883" s="83">
        <v>33</v>
      </c>
      <c r="K883" s="82" t="s">
        <v>1731</v>
      </c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>
        <v>33</v>
      </c>
      <c r="AO883" s="82"/>
      <c r="AP883" s="82">
        <v>33</v>
      </c>
      <c r="AQ883" s="82"/>
      <c r="AR883" s="82">
        <v>33</v>
      </c>
      <c r="AS883" s="82"/>
      <c r="AT883" s="82">
        <v>33</v>
      </c>
      <c r="AU883" s="82"/>
      <c r="AV883" s="82"/>
      <c r="AW883" s="82"/>
      <c r="AX883" s="82"/>
      <c r="AY883" s="82"/>
    </row>
    <row r="884" spans="1:51" ht="14.25" customHeight="1">
      <c r="A884" s="83">
        <v>866</v>
      </c>
      <c r="B884" s="84"/>
      <c r="C884" s="86" t="s">
        <v>455</v>
      </c>
      <c r="D884" s="86" t="s">
        <v>582</v>
      </c>
      <c r="E884" s="86" t="s">
        <v>329</v>
      </c>
      <c r="F884" s="86" t="s">
        <v>341</v>
      </c>
      <c r="G884" s="86" t="s">
        <v>655</v>
      </c>
      <c r="H884" s="83">
        <v>5</v>
      </c>
      <c r="I884" s="83" t="s">
        <v>774</v>
      </c>
      <c r="J884" s="83">
        <v>33</v>
      </c>
      <c r="K884" s="82" t="s">
        <v>1731</v>
      </c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>
        <v>33</v>
      </c>
      <c r="AO884" s="82"/>
      <c r="AP884" s="82">
        <v>33</v>
      </c>
      <c r="AQ884" s="82"/>
      <c r="AR884" s="82">
        <v>33</v>
      </c>
      <c r="AS884" s="82"/>
      <c r="AT884" s="82">
        <v>33</v>
      </c>
      <c r="AU884" s="82"/>
      <c r="AV884" s="82"/>
      <c r="AW884" s="82"/>
      <c r="AX884" s="82"/>
      <c r="AY884" s="82"/>
    </row>
    <row r="885" spans="1:51" ht="14.25" customHeight="1">
      <c r="A885" s="83">
        <v>867</v>
      </c>
      <c r="B885" s="84"/>
      <c r="C885" s="86" t="s">
        <v>1528</v>
      </c>
      <c r="D885" s="86" t="s">
        <v>1400</v>
      </c>
      <c r="E885" s="86" t="s">
        <v>329</v>
      </c>
      <c r="F885" s="86" t="s">
        <v>292</v>
      </c>
      <c r="G885" s="86" t="s">
        <v>1449</v>
      </c>
      <c r="H885" s="83">
        <v>2</v>
      </c>
      <c r="I885" s="83" t="s">
        <v>1616</v>
      </c>
      <c r="J885" s="83">
        <v>45</v>
      </c>
      <c r="K885" s="82" t="s">
        <v>1731</v>
      </c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>
        <v>45</v>
      </c>
      <c r="AO885" s="82"/>
      <c r="AP885" s="82">
        <v>45</v>
      </c>
      <c r="AQ885" s="82"/>
      <c r="AR885" s="82"/>
      <c r="AS885" s="82"/>
      <c r="AT885" s="82"/>
      <c r="AU885" s="82"/>
      <c r="AV885" s="82"/>
      <c r="AW885" s="82"/>
      <c r="AX885" s="82"/>
      <c r="AY885" s="82"/>
    </row>
    <row r="886" spans="1:51" ht="14.25" customHeight="1">
      <c r="A886" s="83">
        <v>868</v>
      </c>
      <c r="B886" s="84"/>
      <c r="C886" s="86" t="s">
        <v>455</v>
      </c>
      <c r="D886" s="86" t="s">
        <v>416</v>
      </c>
      <c r="E886" s="86" t="s">
        <v>329</v>
      </c>
      <c r="F886" s="86" t="s">
        <v>449</v>
      </c>
      <c r="G886" s="86" t="s">
        <v>672</v>
      </c>
      <c r="H886" s="83">
        <v>2</v>
      </c>
      <c r="I886" s="83" t="s">
        <v>765</v>
      </c>
      <c r="J886" s="83">
        <v>33</v>
      </c>
      <c r="K886" s="82" t="s">
        <v>1726</v>
      </c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>
        <v>33</v>
      </c>
      <c r="AQ886" s="82"/>
      <c r="AR886" s="82">
        <v>33</v>
      </c>
      <c r="AS886" s="82"/>
      <c r="AT886" s="82"/>
      <c r="AU886" s="82"/>
      <c r="AV886" s="82"/>
      <c r="AW886" s="82"/>
      <c r="AX886" s="82"/>
      <c r="AY886" s="82"/>
    </row>
    <row r="887" spans="1:51" ht="14.25" customHeight="1">
      <c r="A887" s="83">
        <v>869</v>
      </c>
      <c r="B887" s="84"/>
      <c r="C887" s="86" t="s">
        <v>1528</v>
      </c>
      <c r="D887" s="86" t="s">
        <v>1398</v>
      </c>
      <c r="E887" s="86" t="s">
        <v>329</v>
      </c>
      <c r="F887" s="86" t="s">
        <v>291</v>
      </c>
      <c r="G887" s="86" t="s">
        <v>1447</v>
      </c>
      <c r="H887" s="83">
        <v>2</v>
      </c>
      <c r="I887" s="83" t="s">
        <v>1470</v>
      </c>
      <c r="J887" s="83">
        <v>40</v>
      </c>
      <c r="K887" s="82" t="s">
        <v>1726</v>
      </c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>
        <v>40</v>
      </c>
      <c r="AQ887" s="82"/>
      <c r="AR887" s="82">
        <v>40</v>
      </c>
      <c r="AS887" s="82"/>
      <c r="AT887" s="82"/>
      <c r="AU887" s="82"/>
      <c r="AV887" s="82"/>
      <c r="AW887" s="82"/>
      <c r="AX887" s="82"/>
      <c r="AY887" s="82"/>
    </row>
    <row r="888" spans="1:51" ht="14.25" customHeight="1">
      <c r="A888" s="83">
        <v>870</v>
      </c>
      <c r="B888" s="84"/>
      <c r="C888" s="86" t="s">
        <v>455</v>
      </c>
      <c r="D888" s="86" t="s">
        <v>566</v>
      </c>
      <c r="E888" s="86" t="s">
        <v>329</v>
      </c>
      <c r="F888" s="86" t="s">
        <v>449</v>
      </c>
      <c r="G888" s="86" t="s">
        <v>672</v>
      </c>
      <c r="H888" s="83">
        <v>2</v>
      </c>
      <c r="I888" s="83" t="s">
        <v>758</v>
      </c>
      <c r="J888" s="83">
        <v>32</v>
      </c>
      <c r="K888" s="82" t="s">
        <v>1753</v>
      </c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>
        <v>32</v>
      </c>
      <c r="AR888" s="82"/>
      <c r="AS888" s="82">
        <v>32</v>
      </c>
      <c r="AT888" s="82"/>
      <c r="AU888" s="82"/>
      <c r="AV888" s="82"/>
      <c r="AW888" s="82"/>
      <c r="AX888" s="82"/>
      <c r="AY888" s="82"/>
    </row>
    <row r="889" spans="1:51" ht="14.25" customHeight="1">
      <c r="A889" s="83">
        <v>871</v>
      </c>
      <c r="B889" s="84"/>
      <c r="C889" s="86" t="s">
        <v>455</v>
      </c>
      <c r="D889" s="86" t="s">
        <v>417</v>
      </c>
      <c r="E889" s="86" t="s">
        <v>329</v>
      </c>
      <c r="F889" s="86" t="s">
        <v>302</v>
      </c>
      <c r="G889" s="86" t="s">
        <v>671</v>
      </c>
      <c r="H889" s="83">
        <v>2</v>
      </c>
      <c r="I889" s="83" t="s">
        <v>1628</v>
      </c>
      <c r="J889" s="83">
        <v>34</v>
      </c>
      <c r="K889" s="82" t="s">
        <v>1753</v>
      </c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>
        <v>34</v>
      </c>
      <c r="AR889" s="82"/>
      <c r="AS889" s="82">
        <v>34</v>
      </c>
      <c r="AT889" s="82"/>
      <c r="AU889" s="82"/>
      <c r="AV889" s="82"/>
      <c r="AW889" s="82"/>
      <c r="AX889" s="82"/>
      <c r="AY889" s="82"/>
    </row>
    <row r="890" spans="1:51" ht="14.25" customHeight="1">
      <c r="A890" s="83">
        <v>872</v>
      </c>
      <c r="B890" s="84"/>
      <c r="C890" s="86" t="s">
        <v>1528</v>
      </c>
      <c r="D890" s="86" t="s">
        <v>1399</v>
      </c>
      <c r="E890" s="86" t="s">
        <v>329</v>
      </c>
      <c r="F890" s="86" t="s">
        <v>291</v>
      </c>
      <c r="G890" s="86" t="s">
        <v>1447</v>
      </c>
      <c r="H890" s="83">
        <v>2</v>
      </c>
      <c r="I890" s="83" t="s">
        <v>1471</v>
      </c>
      <c r="J890" s="83">
        <v>40</v>
      </c>
      <c r="K890" s="82" t="s">
        <v>1753</v>
      </c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>
        <v>40</v>
      </c>
      <c r="AR890" s="82"/>
      <c r="AS890" s="82">
        <v>40</v>
      </c>
      <c r="AT890" s="82"/>
      <c r="AU890" s="82"/>
      <c r="AV890" s="82"/>
      <c r="AW890" s="82"/>
      <c r="AX890" s="82"/>
      <c r="AY890" s="82"/>
    </row>
    <row r="891" spans="1:51" ht="14.25" customHeight="1">
      <c r="A891" s="83">
        <v>873</v>
      </c>
      <c r="B891" s="84"/>
      <c r="C891" s="86" t="s">
        <v>455</v>
      </c>
      <c r="D891" s="86" t="s">
        <v>314</v>
      </c>
      <c r="E891" s="86" t="s">
        <v>329</v>
      </c>
      <c r="F891" s="86" t="s">
        <v>431</v>
      </c>
      <c r="G891" s="86" t="s">
        <v>652</v>
      </c>
      <c r="H891" s="83">
        <v>2</v>
      </c>
      <c r="I891" s="83" t="s">
        <v>705</v>
      </c>
      <c r="J891" s="83">
        <v>40</v>
      </c>
      <c r="K891" s="82" t="s">
        <v>1734</v>
      </c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>
        <v>40</v>
      </c>
      <c r="AS891" s="82"/>
      <c r="AT891" s="82">
        <v>40</v>
      </c>
      <c r="AU891" s="82"/>
      <c r="AV891" s="82"/>
      <c r="AW891" s="82"/>
      <c r="AX891" s="82"/>
      <c r="AY891" s="82"/>
    </row>
    <row r="892" spans="1:51" ht="14.25" customHeight="1">
      <c r="A892" s="83">
        <v>874</v>
      </c>
      <c r="B892" s="84"/>
      <c r="C892" s="86" t="s">
        <v>455</v>
      </c>
      <c r="D892" s="86" t="s">
        <v>315</v>
      </c>
      <c r="E892" s="86" t="s">
        <v>329</v>
      </c>
      <c r="F892" s="86" t="s">
        <v>431</v>
      </c>
      <c r="G892" s="86" t="s">
        <v>652</v>
      </c>
      <c r="H892" s="83">
        <v>2</v>
      </c>
      <c r="I892" s="83" t="s">
        <v>706</v>
      </c>
      <c r="J892" s="83">
        <v>40</v>
      </c>
      <c r="K892" s="82" t="s">
        <v>1735</v>
      </c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>
        <v>40</v>
      </c>
      <c r="AT892" s="82"/>
      <c r="AU892" s="82">
        <v>40</v>
      </c>
      <c r="AV892" s="82"/>
      <c r="AW892" s="82"/>
      <c r="AX892" s="82"/>
      <c r="AY892" s="82"/>
    </row>
    <row r="893" spans="1:51" ht="14.25" customHeight="1">
      <c r="A893" s="83">
        <v>875</v>
      </c>
      <c r="B893" s="84"/>
      <c r="C893" s="86" t="s">
        <v>1528</v>
      </c>
      <c r="D893" s="86" t="s">
        <v>1398</v>
      </c>
      <c r="E893" s="86" t="s">
        <v>329</v>
      </c>
      <c r="F893" s="86" t="s">
        <v>301</v>
      </c>
      <c r="G893" s="86" t="s">
        <v>1448</v>
      </c>
      <c r="H893" s="83">
        <v>1</v>
      </c>
      <c r="I893" s="83" t="s">
        <v>1472</v>
      </c>
      <c r="J893" s="83">
        <v>40</v>
      </c>
      <c r="K893" s="82" t="s">
        <v>1758</v>
      </c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>
        <v>40</v>
      </c>
      <c r="AU893" s="82"/>
      <c r="AV893" s="82"/>
      <c r="AW893" s="82"/>
      <c r="AX893" s="82"/>
      <c r="AY893" s="82"/>
    </row>
    <row r="894" spans="1:51" ht="14.25" customHeight="1">
      <c r="A894" s="83">
        <v>876</v>
      </c>
      <c r="B894" s="84"/>
      <c r="C894" s="86" t="s">
        <v>1528</v>
      </c>
      <c r="D894" s="86" t="s">
        <v>1399</v>
      </c>
      <c r="E894" s="86" t="s">
        <v>329</v>
      </c>
      <c r="F894" s="86" t="s">
        <v>301</v>
      </c>
      <c r="G894" s="86" t="s">
        <v>1448</v>
      </c>
      <c r="H894" s="83">
        <v>1</v>
      </c>
      <c r="I894" s="83" t="s">
        <v>1473</v>
      </c>
      <c r="J894" s="83">
        <v>40</v>
      </c>
      <c r="K894" s="82" t="s">
        <v>1763</v>
      </c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>
        <v>40</v>
      </c>
      <c r="AW894" s="82"/>
      <c r="AX894" s="82"/>
      <c r="AY894" s="82"/>
    </row>
    <row r="895" spans="1:51" ht="14.25" customHeight="1">
      <c r="A895" s="102" t="s">
        <v>1768</v>
      </c>
      <c r="B895" s="102"/>
      <c r="C895" s="102"/>
      <c r="D895" s="102"/>
      <c r="E895" s="102"/>
      <c r="F895" s="102"/>
      <c r="G895" s="102"/>
      <c r="H895" s="102"/>
      <c r="I895" s="83"/>
      <c r="J895" s="82">
        <f>SUM(J796:J894)</f>
        <v>3563</v>
      </c>
      <c r="K895" s="83">
        <f t="shared" ref="K895:AY895" si="15">SUM(K796:K894)</f>
        <v>0</v>
      </c>
      <c r="L895" s="83">
        <f t="shared" si="15"/>
        <v>431.80000000000007</v>
      </c>
      <c r="M895" s="83">
        <f t="shared" si="15"/>
        <v>174.2</v>
      </c>
      <c r="N895" s="83">
        <f t="shared" si="15"/>
        <v>440.60000000000008</v>
      </c>
      <c r="O895" s="83">
        <f t="shared" si="15"/>
        <v>174.2</v>
      </c>
      <c r="P895" s="83">
        <f t="shared" si="15"/>
        <v>432.80000000000007</v>
      </c>
      <c r="Q895" s="83">
        <f t="shared" si="15"/>
        <v>185.39999999999998</v>
      </c>
      <c r="R895" s="83">
        <f t="shared" si="15"/>
        <v>437.60000000000008</v>
      </c>
      <c r="S895" s="83">
        <f t="shared" si="15"/>
        <v>176.39999999999998</v>
      </c>
      <c r="T895" s="83">
        <f t="shared" si="15"/>
        <v>454.6</v>
      </c>
      <c r="U895" s="83">
        <f t="shared" si="15"/>
        <v>181.2</v>
      </c>
      <c r="V895" s="83">
        <f t="shared" si="15"/>
        <v>437.20000000000005</v>
      </c>
      <c r="W895" s="83">
        <f t="shared" si="15"/>
        <v>169.99999999999997</v>
      </c>
      <c r="X895" s="83">
        <f t="shared" si="15"/>
        <v>368.40000000000003</v>
      </c>
      <c r="Y895" s="83">
        <f t="shared" si="15"/>
        <v>220.4</v>
      </c>
      <c r="Z895" s="83">
        <f t="shared" si="15"/>
        <v>405.20000000000005</v>
      </c>
      <c r="AA895" s="83">
        <f t="shared" si="15"/>
        <v>246.79999999999998</v>
      </c>
      <c r="AB895" s="83">
        <f t="shared" si="15"/>
        <v>412.00000000000006</v>
      </c>
      <c r="AC895" s="83">
        <f t="shared" si="15"/>
        <v>212.8</v>
      </c>
      <c r="AD895" s="83">
        <f t="shared" si="15"/>
        <v>400.40000000000003</v>
      </c>
      <c r="AE895" s="83">
        <f t="shared" si="15"/>
        <v>181.4</v>
      </c>
      <c r="AF895" s="83">
        <f t="shared" si="15"/>
        <v>298.59999999999997</v>
      </c>
      <c r="AG895" s="83">
        <f t="shared" si="15"/>
        <v>162.00000000000003</v>
      </c>
      <c r="AH895" s="83">
        <f t="shared" si="15"/>
        <v>276</v>
      </c>
      <c r="AI895" s="83">
        <f t="shared" si="15"/>
        <v>212</v>
      </c>
      <c r="AJ895" s="83">
        <f t="shared" si="15"/>
        <v>391.6</v>
      </c>
      <c r="AK895" s="83">
        <f t="shared" si="15"/>
        <v>202.79999999999998</v>
      </c>
      <c r="AL895" s="83">
        <f t="shared" si="15"/>
        <v>415.59999999999997</v>
      </c>
      <c r="AM895" s="83">
        <f t="shared" si="15"/>
        <v>208.79999999999995</v>
      </c>
      <c r="AN895" s="83">
        <f t="shared" si="15"/>
        <v>421.59999999999997</v>
      </c>
      <c r="AO895" s="83">
        <f t="shared" si="15"/>
        <v>230.99999999999997</v>
      </c>
      <c r="AP895" s="83">
        <f t="shared" si="15"/>
        <v>423</v>
      </c>
      <c r="AQ895" s="83">
        <f t="shared" si="15"/>
        <v>250.79999999999995</v>
      </c>
      <c r="AR895" s="83">
        <f t="shared" si="15"/>
        <v>411.20000000000005</v>
      </c>
      <c r="AS895" s="83">
        <f t="shared" si="15"/>
        <v>251</v>
      </c>
      <c r="AT895" s="83">
        <f t="shared" si="15"/>
        <v>304.2</v>
      </c>
      <c r="AU895" s="83">
        <f t="shared" si="15"/>
        <v>118.39999999999999</v>
      </c>
      <c r="AV895" s="83">
        <f t="shared" si="15"/>
        <v>85.4</v>
      </c>
      <c r="AW895" s="83">
        <f t="shared" si="15"/>
        <v>34.799999999999997</v>
      </c>
      <c r="AX895" s="83">
        <f t="shared" si="15"/>
        <v>0</v>
      </c>
      <c r="AY895" s="83">
        <f t="shared" si="15"/>
        <v>0</v>
      </c>
    </row>
    <row r="896" spans="1:51" ht="14.25" customHeight="1">
      <c r="A896" s="83">
        <v>877</v>
      </c>
      <c r="B896" s="84"/>
      <c r="C896" s="86" t="s">
        <v>854</v>
      </c>
      <c r="D896" s="86" t="s">
        <v>277</v>
      </c>
      <c r="E896" s="86" t="s">
        <v>58</v>
      </c>
      <c r="F896" s="86" t="s">
        <v>83</v>
      </c>
      <c r="G896" s="86" t="s">
        <v>920</v>
      </c>
      <c r="H896" s="83">
        <v>1</v>
      </c>
      <c r="I896" s="83" t="s">
        <v>728</v>
      </c>
      <c r="J896" s="83">
        <v>32</v>
      </c>
      <c r="K896" s="82" t="s">
        <v>1718</v>
      </c>
      <c r="L896" s="82">
        <v>32</v>
      </c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</row>
    <row r="897" spans="1:51" ht="14.25" customHeight="1">
      <c r="A897" s="83">
        <v>878</v>
      </c>
      <c r="B897" s="84"/>
      <c r="C897" s="86" t="s">
        <v>854</v>
      </c>
      <c r="D897" s="86" t="s">
        <v>278</v>
      </c>
      <c r="E897" s="86" t="s">
        <v>58</v>
      </c>
      <c r="F897" s="86" t="s">
        <v>83</v>
      </c>
      <c r="G897" s="86" t="s">
        <v>920</v>
      </c>
      <c r="H897" s="83">
        <v>1</v>
      </c>
      <c r="I897" s="83" t="s">
        <v>980</v>
      </c>
      <c r="J897" s="83">
        <v>29</v>
      </c>
      <c r="K897" s="82" t="s">
        <v>1720</v>
      </c>
      <c r="L897" s="82"/>
      <c r="M897" s="82">
        <v>29</v>
      </c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</row>
    <row r="898" spans="1:51" ht="14.25" customHeight="1">
      <c r="A898" s="83">
        <v>879</v>
      </c>
      <c r="B898" s="84"/>
      <c r="C898" s="86" t="s">
        <v>854</v>
      </c>
      <c r="D898" s="86" t="s">
        <v>279</v>
      </c>
      <c r="E898" s="86" t="s">
        <v>58</v>
      </c>
      <c r="F898" s="86" t="s">
        <v>83</v>
      </c>
      <c r="G898" s="86" t="s">
        <v>920</v>
      </c>
      <c r="H898" s="83">
        <v>1</v>
      </c>
      <c r="I898" s="83" t="s">
        <v>814</v>
      </c>
      <c r="J898" s="83">
        <v>36</v>
      </c>
      <c r="K898" s="82" t="s">
        <v>1754</v>
      </c>
      <c r="L898" s="82"/>
      <c r="M898" s="82"/>
      <c r="N898" s="82">
        <v>36</v>
      </c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</row>
    <row r="899" spans="1:51" ht="14.25" customHeight="1">
      <c r="A899" s="83">
        <v>880</v>
      </c>
      <c r="B899" s="84"/>
      <c r="C899" s="86" t="s">
        <v>854</v>
      </c>
      <c r="D899" s="86" t="s">
        <v>276</v>
      </c>
      <c r="E899" s="86" t="s">
        <v>58</v>
      </c>
      <c r="F899" s="86" t="s">
        <v>83</v>
      </c>
      <c r="G899" s="86" t="s">
        <v>920</v>
      </c>
      <c r="H899" s="83">
        <v>1</v>
      </c>
      <c r="I899" s="83" t="s">
        <v>815</v>
      </c>
      <c r="J899" s="83">
        <v>31</v>
      </c>
      <c r="K899" s="82" t="s">
        <v>1719</v>
      </c>
      <c r="L899" s="82"/>
      <c r="M899" s="82"/>
      <c r="N899" s="82"/>
      <c r="O899" s="82">
        <v>31</v>
      </c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</row>
    <row r="900" spans="1:51" ht="14.25" customHeight="1">
      <c r="A900" s="83">
        <v>881</v>
      </c>
      <c r="B900" s="84"/>
      <c r="C900" s="86" t="s">
        <v>854</v>
      </c>
      <c r="D900" s="86" t="s">
        <v>274</v>
      </c>
      <c r="E900" s="86" t="s">
        <v>58</v>
      </c>
      <c r="F900" s="86" t="s">
        <v>83</v>
      </c>
      <c r="G900" s="86" t="s">
        <v>376</v>
      </c>
      <c r="H900" s="83">
        <v>1</v>
      </c>
      <c r="I900" s="83" t="s">
        <v>993</v>
      </c>
      <c r="J900" s="83">
        <v>52</v>
      </c>
      <c r="K900" s="82" t="s">
        <v>1728</v>
      </c>
      <c r="L900" s="82"/>
      <c r="M900" s="82"/>
      <c r="N900" s="82"/>
      <c r="O900" s="82"/>
      <c r="P900" s="82"/>
      <c r="Q900" s="82">
        <v>52</v>
      </c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</row>
    <row r="901" spans="1:51" ht="14.25" customHeight="1">
      <c r="A901" s="83">
        <v>882</v>
      </c>
      <c r="B901" s="84"/>
      <c r="C901" s="86" t="s">
        <v>1233</v>
      </c>
      <c r="D901" s="86" t="s">
        <v>262</v>
      </c>
      <c r="E901" s="86" t="s">
        <v>58</v>
      </c>
      <c r="F901" s="86" t="s">
        <v>215</v>
      </c>
      <c r="G901" s="86" t="s">
        <v>1325</v>
      </c>
      <c r="H901" s="83">
        <v>1</v>
      </c>
      <c r="I901" s="83" t="s">
        <v>1396</v>
      </c>
      <c r="J901" s="83">
        <v>45</v>
      </c>
      <c r="K901" s="82" t="s">
        <v>1728</v>
      </c>
      <c r="L901" s="82"/>
      <c r="M901" s="82"/>
      <c r="N901" s="82"/>
      <c r="O901" s="82"/>
      <c r="P901" s="82"/>
      <c r="Q901" s="82">
        <v>45</v>
      </c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</row>
    <row r="902" spans="1:51" ht="14.25" customHeight="1">
      <c r="A902" s="83">
        <v>883</v>
      </c>
      <c r="B902" s="84"/>
      <c r="C902" s="86" t="s">
        <v>854</v>
      </c>
      <c r="D902" s="86" t="s">
        <v>272</v>
      </c>
      <c r="E902" s="86" t="s">
        <v>58</v>
      </c>
      <c r="F902" s="86" t="s">
        <v>83</v>
      </c>
      <c r="G902" s="86" t="s">
        <v>376</v>
      </c>
      <c r="H902" s="83">
        <v>1</v>
      </c>
      <c r="I902" s="83" t="s">
        <v>717</v>
      </c>
      <c r="J902" s="83">
        <v>30</v>
      </c>
      <c r="K902" s="82" t="s">
        <v>1749</v>
      </c>
      <c r="L902" s="82"/>
      <c r="M902" s="82"/>
      <c r="N902" s="82"/>
      <c r="O902" s="82"/>
      <c r="P902" s="82"/>
      <c r="Q902" s="82"/>
      <c r="R902" s="82"/>
      <c r="S902" s="82"/>
      <c r="T902" s="82">
        <v>30</v>
      </c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</row>
    <row r="903" spans="1:51" ht="14.25" customHeight="1">
      <c r="A903" s="83">
        <v>884</v>
      </c>
      <c r="B903" s="84"/>
      <c r="C903" s="86" t="s">
        <v>455</v>
      </c>
      <c r="D903" s="86" t="s">
        <v>486</v>
      </c>
      <c r="E903" s="86" t="s">
        <v>1767</v>
      </c>
      <c r="F903" s="86" t="s">
        <v>83</v>
      </c>
      <c r="G903" s="86" t="s">
        <v>598</v>
      </c>
      <c r="H903" s="83">
        <v>1</v>
      </c>
      <c r="I903" s="83" t="s">
        <v>747</v>
      </c>
      <c r="J903" s="83">
        <v>45</v>
      </c>
      <c r="K903" s="82" t="s">
        <v>1746</v>
      </c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>
        <v>45</v>
      </c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</row>
    <row r="904" spans="1:51" ht="14.25" customHeight="1">
      <c r="A904" s="83">
        <v>885</v>
      </c>
      <c r="B904" s="84"/>
      <c r="C904" s="86" t="s">
        <v>171</v>
      </c>
      <c r="D904" s="86" t="s">
        <v>388</v>
      </c>
      <c r="E904" s="86" t="s">
        <v>58</v>
      </c>
      <c r="F904" s="86" t="s">
        <v>453</v>
      </c>
      <c r="G904" s="86" t="s">
        <v>1084</v>
      </c>
      <c r="H904" s="83">
        <v>10</v>
      </c>
      <c r="I904" s="83" t="s">
        <v>1179</v>
      </c>
      <c r="J904" s="83">
        <v>50</v>
      </c>
      <c r="K904" s="82" t="s">
        <v>1746</v>
      </c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>
        <v>10</v>
      </c>
      <c r="W904" s="82"/>
      <c r="X904" s="82">
        <v>10</v>
      </c>
      <c r="Y904" s="82"/>
      <c r="Z904" s="82">
        <v>10</v>
      </c>
      <c r="AA904" s="82"/>
      <c r="AB904" s="82">
        <v>10</v>
      </c>
      <c r="AC904" s="82"/>
      <c r="AD904" s="82">
        <v>10</v>
      </c>
      <c r="AE904" s="82"/>
      <c r="AF904" s="82">
        <v>10</v>
      </c>
      <c r="AG904" s="82"/>
      <c r="AH904" s="82">
        <v>10</v>
      </c>
      <c r="AI904" s="82"/>
      <c r="AJ904" s="82">
        <v>10</v>
      </c>
      <c r="AK904" s="82"/>
      <c r="AL904" s="82">
        <v>10</v>
      </c>
      <c r="AM904" s="82"/>
      <c r="AN904" s="82">
        <v>10</v>
      </c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</row>
    <row r="905" spans="1:51" ht="14.25" customHeight="1">
      <c r="A905" s="83">
        <v>886</v>
      </c>
      <c r="B905" s="84"/>
      <c r="C905" s="86" t="s">
        <v>171</v>
      </c>
      <c r="D905" s="86" t="s">
        <v>386</v>
      </c>
      <c r="E905" s="86" t="s">
        <v>58</v>
      </c>
      <c r="F905" s="86" t="s">
        <v>453</v>
      </c>
      <c r="G905" s="86" t="s">
        <v>1084</v>
      </c>
      <c r="H905" s="83">
        <v>10</v>
      </c>
      <c r="I905" s="83" t="s">
        <v>1180</v>
      </c>
      <c r="J905" s="83">
        <v>50</v>
      </c>
      <c r="K905" s="82" t="s">
        <v>1746</v>
      </c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>
        <v>10</v>
      </c>
      <c r="W905" s="82"/>
      <c r="X905" s="82">
        <v>10</v>
      </c>
      <c r="Y905" s="82"/>
      <c r="Z905" s="82">
        <v>10</v>
      </c>
      <c r="AA905" s="82"/>
      <c r="AB905" s="82">
        <v>10</v>
      </c>
      <c r="AC905" s="82"/>
      <c r="AD905" s="82">
        <v>10</v>
      </c>
      <c r="AE905" s="82"/>
      <c r="AF905" s="82">
        <v>10</v>
      </c>
      <c r="AG905" s="82"/>
      <c r="AH905" s="82">
        <v>10</v>
      </c>
      <c r="AI905" s="82"/>
      <c r="AJ905" s="82">
        <v>10</v>
      </c>
      <c r="AK905" s="82"/>
      <c r="AL905" s="82">
        <v>10</v>
      </c>
      <c r="AM905" s="82"/>
      <c r="AN905" s="82">
        <v>10</v>
      </c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</row>
    <row r="906" spans="1:51" ht="14.25" customHeight="1">
      <c r="A906" s="83">
        <v>887</v>
      </c>
      <c r="B906" s="84"/>
      <c r="C906" s="86" t="s">
        <v>171</v>
      </c>
      <c r="D906" s="86" t="s">
        <v>387</v>
      </c>
      <c r="E906" s="86" t="s">
        <v>58</v>
      </c>
      <c r="F906" s="86" t="s">
        <v>453</v>
      </c>
      <c r="G906" s="86" t="s">
        <v>1084</v>
      </c>
      <c r="H906" s="83">
        <v>10</v>
      </c>
      <c r="I906" s="83" t="s">
        <v>1181</v>
      </c>
      <c r="J906" s="83">
        <v>49</v>
      </c>
      <c r="K906" s="82" t="s">
        <v>1746</v>
      </c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>
        <v>10</v>
      </c>
      <c r="W906" s="82"/>
      <c r="X906" s="82">
        <v>10</v>
      </c>
      <c r="Y906" s="82"/>
      <c r="Z906" s="82">
        <v>10</v>
      </c>
      <c r="AA906" s="82"/>
      <c r="AB906" s="82">
        <v>10</v>
      </c>
      <c r="AC906" s="82"/>
      <c r="AD906" s="82">
        <v>10</v>
      </c>
      <c r="AE906" s="82"/>
      <c r="AF906" s="82">
        <v>10</v>
      </c>
      <c r="AG906" s="82"/>
      <c r="AH906" s="82">
        <v>10</v>
      </c>
      <c r="AI906" s="82"/>
      <c r="AJ906" s="82">
        <v>10</v>
      </c>
      <c r="AK906" s="82"/>
      <c r="AL906" s="82">
        <v>10</v>
      </c>
      <c r="AM906" s="82"/>
      <c r="AN906" s="82">
        <v>10</v>
      </c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</row>
    <row r="907" spans="1:51" ht="14.25" customHeight="1">
      <c r="A907" s="83">
        <v>888</v>
      </c>
      <c r="B907" s="84"/>
      <c r="C907" s="86" t="s">
        <v>455</v>
      </c>
      <c r="D907" s="86" t="s">
        <v>485</v>
      </c>
      <c r="E907" s="86" t="s">
        <v>58</v>
      </c>
      <c r="F907" s="86" t="s">
        <v>83</v>
      </c>
      <c r="G907" s="86" t="s">
        <v>598</v>
      </c>
      <c r="H907" s="83">
        <v>1</v>
      </c>
      <c r="I907" s="83" t="s">
        <v>729</v>
      </c>
      <c r="J907" s="83">
        <v>20</v>
      </c>
      <c r="K907" s="82" t="s">
        <v>1746</v>
      </c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>
        <v>20</v>
      </c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</row>
    <row r="908" spans="1:51" ht="14.25" customHeight="1">
      <c r="A908" s="83">
        <v>889</v>
      </c>
      <c r="B908" s="84"/>
      <c r="C908" s="86" t="s">
        <v>455</v>
      </c>
      <c r="D908" s="86" t="s">
        <v>465</v>
      </c>
      <c r="E908" s="86" t="s">
        <v>58</v>
      </c>
      <c r="F908" s="86" t="s">
        <v>83</v>
      </c>
      <c r="G908" s="86" t="s">
        <v>599</v>
      </c>
      <c r="H908" s="83">
        <v>1</v>
      </c>
      <c r="I908" s="83" t="s">
        <v>1540</v>
      </c>
      <c r="J908" s="83">
        <v>22</v>
      </c>
      <c r="K908" s="82" t="s">
        <v>1750</v>
      </c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>
        <v>22</v>
      </c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</row>
    <row r="909" spans="1:51" ht="14.25" customHeight="1">
      <c r="A909" s="83">
        <v>890</v>
      </c>
      <c r="B909" s="84"/>
      <c r="C909" s="86" t="s">
        <v>455</v>
      </c>
      <c r="D909" s="86" t="s">
        <v>487</v>
      </c>
      <c r="E909" s="86" t="s">
        <v>611</v>
      </c>
      <c r="F909" s="86" t="s">
        <v>83</v>
      </c>
      <c r="G909" s="86" t="s">
        <v>598</v>
      </c>
      <c r="H909" s="83">
        <v>1</v>
      </c>
      <c r="I909" s="83" t="s">
        <v>748</v>
      </c>
      <c r="J909" s="83">
        <v>47</v>
      </c>
      <c r="K909" s="82" t="s">
        <v>1755</v>
      </c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>
        <v>47</v>
      </c>
      <c r="AB909" s="82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</row>
    <row r="910" spans="1:51" ht="14.25" customHeight="1">
      <c r="A910" s="83">
        <v>891</v>
      </c>
      <c r="B910" s="84"/>
      <c r="C910" s="86" t="s">
        <v>171</v>
      </c>
      <c r="D910" s="86" t="s">
        <v>1034</v>
      </c>
      <c r="E910" s="86" t="s">
        <v>58</v>
      </c>
      <c r="F910" s="86" t="s">
        <v>454</v>
      </c>
      <c r="G910" s="86" t="s">
        <v>1086</v>
      </c>
      <c r="H910" s="83">
        <v>1</v>
      </c>
      <c r="I910" s="83" t="s">
        <v>1613</v>
      </c>
      <c r="J910" s="83">
        <v>20</v>
      </c>
      <c r="K910" s="82" t="s">
        <v>1727</v>
      </c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>
        <v>20</v>
      </c>
      <c r="AB910" s="82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</row>
    <row r="911" spans="1:51" ht="14.25" customHeight="1">
      <c r="A911" s="83">
        <v>892</v>
      </c>
      <c r="B911" s="84"/>
      <c r="C911" s="86" t="s">
        <v>854</v>
      </c>
      <c r="D911" s="86" t="s">
        <v>887</v>
      </c>
      <c r="E911" s="86" t="s">
        <v>611</v>
      </c>
      <c r="F911" s="86" t="s">
        <v>454</v>
      </c>
      <c r="G911" s="86" t="s">
        <v>922</v>
      </c>
      <c r="H911" s="83">
        <v>4</v>
      </c>
      <c r="I911" s="83" t="s">
        <v>1633</v>
      </c>
      <c r="J911" s="83">
        <v>26</v>
      </c>
      <c r="K911" s="82" t="s">
        <v>1744</v>
      </c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>
        <v>26</v>
      </c>
      <c r="AC911" s="82"/>
      <c r="AD911" s="82">
        <v>26</v>
      </c>
      <c r="AE911" s="82"/>
      <c r="AF911" s="82">
        <v>26</v>
      </c>
      <c r="AG911" s="82"/>
      <c r="AH911" s="82">
        <v>26</v>
      </c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</row>
    <row r="912" spans="1:51" ht="14.25" customHeight="1">
      <c r="A912" s="83">
        <v>893</v>
      </c>
      <c r="B912" s="84"/>
      <c r="C912" s="86" t="s">
        <v>854</v>
      </c>
      <c r="D912" s="86" t="s">
        <v>887</v>
      </c>
      <c r="E912" s="86" t="s">
        <v>611</v>
      </c>
      <c r="F912" s="86" t="s">
        <v>454</v>
      </c>
      <c r="G912" s="86" t="s">
        <v>922</v>
      </c>
      <c r="H912" s="83">
        <v>4</v>
      </c>
      <c r="I912" s="83" t="s">
        <v>1634</v>
      </c>
      <c r="J912" s="83">
        <v>26</v>
      </c>
      <c r="K912" s="82" t="s">
        <v>1745</v>
      </c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  <c r="AC912" s="82">
        <v>26</v>
      </c>
      <c r="AD912" s="82"/>
      <c r="AE912" s="82">
        <v>26</v>
      </c>
      <c r="AF912" s="82"/>
      <c r="AG912" s="82">
        <v>26</v>
      </c>
      <c r="AH912" s="82"/>
      <c r="AI912" s="82">
        <v>26</v>
      </c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</row>
    <row r="913" spans="1:51" ht="14.25" customHeight="1">
      <c r="A913" s="83">
        <v>894</v>
      </c>
      <c r="B913" s="84"/>
      <c r="C913" s="86" t="s">
        <v>455</v>
      </c>
      <c r="D913" s="86" t="s">
        <v>489</v>
      </c>
      <c r="E913" s="86" t="s">
        <v>58</v>
      </c>
      <c r="F913" s="86" t="s">
        <v>83</v>
      </c>
      <c r="G913" s="86" t="s">
        <v>598</v>
      </c>
      <c r="H913" s="83">
        <v>1</v>
      </c>
      <c r="I913" s="83" t="s">
        <v>752</v>
      </c>
      <c r="J913" s="83">
        <v>44</v>
      </c>
      <c r="K913" s="82" t="s">
        <v>1738</v>
      </c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  <c r="AC913" s="82"/>
      <c r="AD913" s="82">
        <v>44</v>
      </c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</row>
    <row r="914" spans="1:51" ht="14.25" customHeight="1">
      <c r="A914" s="83">
        <v>895</v>
      </c>
      <c r="B914" s="84"/>
      <c r="C914" s="86" t="s">
        <v>455</v>
      </c>
      <c r="D914" s="86" t="s">
        <v>488</v>
      </c>
      <c r="E914" s="86" t="s">
        <v>58</v>
      </c>
      <c r="F914" s="86" t="s">
        <v>83</v>
      </c>
      <c r="G914" s="86" t="s">
        <v>598</v>
      </c>
      <c r="H914" s="83">
        <v>1</v>
      </c>
      <c r="I914" s="83" t="s">
        <v>751</v>
      </c>
      <c r="J914" s="83">
        <v>41</v>
      </c>
      <c r="K914" s="82" t="s">
        <v>1739</v>
      </c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>
        <v>41</v>
      </c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</row>
    <row r="915" spans="1:51" ht="14.25" customHeight="1">
      <c r="A915" s="83">
        <v>896</v>
      </c>
      <c r="B915" s="84"/>
      <c r="C915" s="86" t="s">
        <v>1233</v>
      </c>
      <c r="D915" s="86" t="s">
        <v>263</v>
      </c>
      <c r="E915" s="86" t="s">
        <v>58</v>
      </c>
      <c r="F915" s="86" t="s">
        <v>215</v>
      </c>
      <c r="G915" s="86" t="s">
        <v>1325</v>
      </c>
      <c r="H915" s="83">
        <v>1</v>
      </c>
      <c r="I915" s="83" t="s">
        <v>1397</v>
      </c>
      <c r="J915" s="83">
        <v>45</v>
      </c>
      <c r="K915" s="82" t="s">
        <v>1739</v>
      </c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>
        <v>45</v>
      </c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</row>
    <row r="916" spans="1:51" ht="14.25" customHeight="1">
      <c r="A916" s="83">
        <v>897</v>
      </c>
      <c r="B916" s="84"/>
      <c r="C916" s="86" t="s">
        <v>455</v>
      </c>
      <c r="D916" s="86" t="s">
        <v>490</v>
      </c>
      <c r="E916" s="86" t="s">
        <v>58</v>
      </c>
      <c r="F916" s="86" t="s">
        <v>83</v>
      </c>
      <c r="G916" s="86" t="s">
        <v>598</v>
      </c>
      <c r="H916" s="83">
        <v>1</v>
      </c>
      <c r="I916" s="83" t="s">
        <v>1541</v>
      </c>
      <c r="J916" s="83">
        <v>46</v>
      </c>
      <c r="K916" s="82" t="s">
        <v>1729</v>
      </c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>
        <v>46</v>
      </c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</row>
    <row r="917" spans="1:51" ht="14.25" customHeight="1">
      <c r="A917" s="83">
        <v>898</v>
      </c>
      <c r="B917" s="84"/>
      <c r="C917" s="86" t="s">
        <v>171</v>
      </c>
      <c r="D917" s="86" t="s">
        <v>397</v>
      </c>
      <c r="E917" s="86" t="s">
        <v>58</v>
      </c>
      <c r="F917" s="86" t="s">
        <v>83</v>
      </c>
      <c r="G917" s="86" t="s">
        <v>1065</v>
      </c>
      <c r="H917" s="83">
        <v>2</v>
      </c>
      <c r="I917" s="83" t="s">
        <v>1148</v>
      </c>
      <c r="J917" s="83">
        <v>48</v>
      </c>
      <c r="K917" s="82" t="s">
        <v>1751</v>
      </c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>
        <v>48</v>
      </c>
      <c r="AI917" s="82"/>
      <c r="AJ917" s="82">
        <v>48</v>
      </c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</row>
    <row r="918" spans="1:51" ht="14.25" customHeight="1">
      <c r="A918" s="83">
        <v>899</v>
      </c>
      <c r="B918" s="84"/>
      <c r="C918" s="86" t="s">
        <v>171</v>
      </c>
      <c r="D918" s="86" t="s">
        <v>395</v>
      </c>
      <c r="E918" s="86" t="s">
        <v>58</v>
      </c>
      <c r="F918" s="86" t="s">
        <v>83</v>
      </c>
      <c r="G918" s="86" t="s">
        <v>1065</v>
      </c>
      <c r="H918" s="83">
        <v>2</v>
      </c>
      <c r="I918" s="83" t="s">
        <v>1147</v>
      </c>
      <c r="J918" s="83">
        <v>48</v>
      </c>
      <c r="K918" s="82" t="s">
        <v>1752</v>
      </c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82">
        <v>48</v>
      </c>
      <c r="AJ918" s="82"/>
      <c r="AK918" s="82">
        <v>48</v>
      </c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</row>
    <row r="919" spans="1:51" ht="14.25" customHeight="1">
      <c r="A919" s="83">
        <v>900</v>
      </c>
      <c r="B919" s="84"/>
      <c r="C919" s="86" t="s">
        <v>854</v>
      </c>
      <c r="D919" s="86" t="s">
        <v>867</v>
      </c>
      <c r="E919" s="86" t="s">
        <v>58</v>
      </c>
      <c r="F919" s="86" t="s">
        <v>454</v>
      </c>
      <c r="G919" s="86" t="s">
        <v>922</v>
      </c>
      <c r="H919" s="83">
        <v>1</v>
      </c>
      <c r="I919" s="83" t="s">
        <v>981</v>
      </c>
      <c r="J919" s="83">
        <v>30</v>
      </c>
      <c r="K919" s="82" t="s">
        <v>1747</v>
      </c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82"/>
      <c r="AJ919" s="82">
        <v>18</v>
      </c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</row>
    <row r="920" spans="1:51" ht="14.25" customHeight="1">
      <c r="A920" s="83">
        <v>901</v>
      </c>
      <c r="B920" s="84"/>
      <c r="C920" s="86" t="s">
        <v>171</v>
      </c>
      <c r="D920" s="86" t="s">
        <v>396</v>
      </c>
      <c r="E920" s="86" t="s">
        <v>58</v>
      </c>
      <c r="F920" s="86" t="s">
        <v>83</v>
      </c>
      <c r="G920" s="86" t="s">
        <v>1065</v>
      </c>
      <c r="H920" s="83">
        <v>2</v>
      </c>
      <c r="I920" s="83" t="s">
        <v>1149</v>
      </c>
      <c r="J920" s="83">
        <v>49</v>
      </c>
      <c r="K920" s="82" t="s">
        <v>1741</v>
      </c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>
        <v>49</v>
      </c>
      <c r="AM920" s="82"/>
      <c r="AN920" s="82">
        <v>49</v>
      </c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</row>
    <row r="921" spans="1:51" ht="14.25" customHeight="1">
      <c r="A921" s="83">
        <v>902</v>
      </c>
      <c r="B921" s="84"/>
      <c r="C921" s="86" t="s">
        <v>455</v>
      </c>
      <c r="D921" s="86" t="s">
        <v>492</v>
      </c>
      <c r="E921" s="86" t="s">
        <v>611</v>
      </c>
      <c r="F921" s="86" t="s">
        <v>83</v>
      </c>
      <c r="G921" s="86" t="s">
        <v>598</v>
      </c>
      <c r="H921" s="83">
        <v>1</v>
      </c>
      <c r="I921" s="83" t="s">
        <v>750</v>
      </c>
      <c r="J921" s="83">
        <v>47</v>
      </c>
      <c r="K921" s="82" t="s">
        <v>1756</v>
      </c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>
        <v>47</v>
      </c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</row>
    <row r="922" spans="1:51" ht="14.25" customHeight="1">
      <c r="A922" s="83">
        <v>903</v>
      </c>
      <c r="B922" s="84"/>
      <c r="C922" s="86" t="s">
        <v>854</v>
      </c>
      <c r="D922" s="86" t="s">
        <v>863</v>
      </c>
      <c r="E922" s="86" t="s">
        <v>58</v>
      </c>
      <c r="F922" s="86" t="s">
        <v>454</v>
      </c>
      <c r="G922" s="86" t="s">
        <v>922</v>
      </c>
      <c r="H922" s="83">
        <v>1</v>
      </c>
      <c r="I922" s="83" t="s">
        <v>1654</v>
      </c>
      <c r="J922" s="83">
        <v>32</v>
      </c>
      <c r="K922" s="82" t="s">
        <v>1756</v>
      </c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>
        <v>32</v>
      </c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</row>
    <row r="923" spans="1:51" ht="14.25" customHeight="1">
      <c r="A923" s="83">
        <v>904</v>
      </c>
      <c r="B923" s="84"/>
      <c r="C923" s="86" t="s">
        <v>455</v>
      </c>
      <c r="D923" s="86" t="s">
        <v>491</v>
      </c>
      <c r="E923" s="86" t="s">
        <v>611</v>
      </c>
      <c r="F923" s="86" t="s">
        <v>83</v>
      </c>
      <c r="G923" s="86" t="s">
        <v>598</v>
      </c>
      <c r="H923" s="83">
        <v>1</v>
      </c>
      <c r="I923" s="83" t="s">
        <v>1542</v>
      </c>
      <c r="J923" s="83">
        <v>48</v>
      </c>
      <c r="K923" s="82" t="s">
        <v>1732</v>
      </c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>
        <v>48</v>
      </c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</row>
    <row r="924" spans="1:51" ht="14.25" customHeight="1">
      <c r="A924" s="83">
        <v>905</v>
      </c>
      <c r="B924" s="84"/>
      <c r="C924" s="86" t="s">
        <v>854</v>
      </c>
      <c r="D924" s="86" t="s">
        <v>864</v>
      </c>
      <c r="E924" s="86" t="s">
        <v>58</v>
      </c>
      <c r="F924" s="86" t="s">
        <v>454</v>
      </c>
      <c r="G924" s="86" t="s">
        <v>922</v>
      </c>
      <c r="H924" s="83">
        <v>1</v>
      </c>
      <c r="I924" s="83" t="s">
        <v>1655</v>
      </c>
      <c r="J924" s="83">
        <v>28</v>
      </c>
      <c r="K924" s="82" t="s">
        <v>1732</v>
      </c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>
        <v>28</v>
      </c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</row>
    <row r="925" spans="1:51" ht="14.25" customHeight="1">
      <c r="A925" s="83">
        <v>906</v>
      </c>
      <c r="B925" s="84"/>
      <c r="C925" s="86" t="s">
        <v>455</v>
      </c>
      <c r="D925" s="86" t="s">
        <v>493</v>
      </c>
      <c r="E925" s="86" t="s">
        <v>611</v>
      </c>
      <c r="F925" s="86" t="s">
        <v>83</v>
      </c>
      <c r="G925" s="86" t="s">
        <v>598</v>
      </c>
      <c r="H925" s="83">
        <v>1</v>
      </c>
      <c r="I925" s="83" t="s">
        <v>743</v>
      </c>
      <c r="J925" s="83">
        <v>47</v>
      </c>
      <c r="K925" s="82" t="s">
        <v>1726</v>
      </c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>
        <v>47</v>
      </c>
      <c r="AQ925" s="82"/>
      <c r="AR925" s="82"/>
      <c r="AS925" s="82"/>
      <c r="AT925" s="82"/>
      <c r="AU925" s="82"/>
      <c r="AV925" s="82"/>
      <c r="AW925" s="82"/>
      <c r="AX925" s="82"/>
      <c r="AY925" s="82"/>
    </row>
    <row r="926" spans="1:51" ht="14.25" customHeight="1">
      <c r="A926" s="83">
        <v>907</v>
      </c>
      <c r="B926" s="84"/>
      <c r="C926" s="86" t="s">
        <v>455</v>
      </c>
      <c r="D926" s="86" t="s">
        <v>494</v>
      </c>
      <c r="E926" s="86" t="s">
        <v>611</v>
      </c>
      <c r="F926" s="86" t="s">
        <v>83</v>
      </c>
      <c r="G926" s="86" t="s">
        <v>598</v>
      </c>
      <c r="H926" s="83">
        <v>1</v>
      </c>
      <c r="I926" s="83" t="s">
        <v>744</v>
      </c>
      <c r="J926" s="83">
        <v>33</v>
      </c>
      <c r="K926" s="82" t="s">
        <v>1753</v>
      </c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>
        <v>33</v>
      </c>
      <c r="AR926" s="82"/>
      <c r="AS926" s="82"/>
      <c r="AT926" s="82"/>
      <c r="AU926" s="82"/>
      <c r="AV926" s="82"/>
      <c r="AW926" s="82"/>
      <c r="AX926" s="82"/>
      <c r="AY926" s="82"/>
    </row>
    <row r="927" spans="1:51" ht="14.25" customHeight="1">
      <c r="A927" s="83">
        <v>908</v>
      </c>
      <c r="B927" s="84"/>
      <c r="C927" s="86" t="s">
        <v>854</v>
      </c>
      <c r="D927" s="86" t="s">
        <v>865</v>
      </c>
      <c r="E927" s="86" t="s">
        <v>58</v>
      </c>
      <c r="F927" s="86" t="s">
        <v>454</v>
      </c>
      <c r="G927" s="86" t="s">
        <v>922</v>
      </c>
      <c r="H927" s="83">
        <v>1</v>
      </c>
      <c r="I927" s="83" t="s">
        <v>780</v>
      </c>
      <c r="J927" s="83">
        <v>31</v>
      </c>
      <c r="K927" s="82" t="s">
        <v>1734</v>
      </c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>
        <v>31</v>
      </c>
      <c r="AS927" s="82"/>
      <c r="AT927" s="82"/>
      <c r="AU927" s="82"/>
      <c r="AV927" s="82"/>
      <c r="AW927" s="82"/>
      <c r="AX927" s="82"/>
      <c r="AY927" s="82"/>
    </row>
    <row r="928" spans="1:51" ht="14.25" customHeight="1">
      <c r="A928" s="83">
        <v>909</v>
      </c>
      <c r="B928" s="84"/>
      <c r="C928" s="86" t="s">
        <v>854</v>
      </c>
      <c r="D928" s="86" t="s">
        <v>866</v>
      </c>
      <c r="E928" s="86" t="s">
        <v>58</v>
      </c>
      <c r="F928" s="86" t="s">
        <v>454</v>
      </c>
      <c r="G928" s="86" t="s">
        <v>922</v>
      </c>
      <c r="H928" s="83">
        <v>1</v>
      </c>
      <c r="I928" s="83" t="s">
        <v>1657</v>
      </c>
      <c r="J928" s="83">
        <v>28</v>
      </c>
      <c r="K928" s="82" t="s">
        <v>1761</v>
      </c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>
        <v>28</v>
      </c>
      <c r="AX928" s="82"/>
      <c r="AY928" s="82"/>
    </row>
    <row r="929" spans="1:51">
      <c r="A929" s="102" t="s">
        <v>1768</v>
      </c>
      <c r="B929" s="102"/>
      <c r="C929" s="102"/>
      <c r="D929" s="102"/>
      <c r="E929" s="102"/>
      <c r="F929" s="102"/>
      <c r="G929" s="102"/>
      <c r="H929" s="102"/>
      <c r="I929" s="90"/>
      <c r="J929" s="77">
        <f>SUM(J896:J928)</f>
        <v>1255</v>
      </c>
      <c r="K929" s="77">
        <f t="shared" ref="K929:AY929" si="16">SUM(K896:K928)</f>
        <v>0</v>
      </c>
      <c r="L929" s="85">
        <f t="shared" si="16"/>
        <v>32</v>
      </c>
      <c r="M929" s="85">
        <f t="shared" si="16"/>
        <v>29</v>
      </c>
      <c r="N929" s="85">
        <f t="shared" si="16"/>
        <v>36</v>
      </c>
      <c r="O929" s="85">
        <f t="shared" si="16"/>
        <v>31</v>
      </c>
      <c r="P929" s="85">
        <f t="shared" si="16"/>
        <v>0</v>
      </c>
      <c r="Q929" s="85">
        <f t="shared" si="16"/>
        <v>97</v>
      </c>
      <c r="R929" s="85">
        <f t="shared" si="16"/>
        <v>0</v>
      </c>
      <c r="S929" s="85">
        <f t="shared" si="16"/>
        <v>0</v>
      </c>
      <c r="T929" s="85">
        <f t="shared" si="16"/>
        <v>30</v>
      </c>
      <c r="U929" s="85">
        <f t="shared" si="16"/>
        <v>0</v>
      </c>
      <c r="V929" s="85">
        <f t="shared" si="16"/>
        <v>50</v>
      </c>
      <c r="W929" s="85">
        <f t="shared" si="16"/>
        <v>22</v>
      </c>
      <c r="X929" s="85">
        <f t="shared" si="16"/>
        <v>30</v>
      </c>
      <c r="Y929" s="85">
        <f t="shared" si="16"/>
        <v>0</v>
      </c>
      <c r="Z929" s="85">
        <f t="shared" si="16"/>
        <v>75</v>
      </c>
      <c r="AA929" s="85">
        <f t="shared" si="16"/>
        <v>67</v>
      </c>
      <c r="AB929" s="85">
        <f t="shared" si="16"/>
        <v>56</v>
      </c>
      <c r="AC929" s="85">
        <f t="shared" si="16"/>
        <v>26</v>
      </c>
      <c r="AD929" s="85">
        <f t="shared" si="16"/>
        <v>100</v>
      </c>
      <c r="AE929" s="85">
        <f t="shared" si="16"/>
        <v>112</v>
      </c>
      <c r="AF929" s="85">
        <f t="shared" si="16"/>
        <v>56</v>
      </c>
      <c r="AG929" s="85">
        <f t="shared" si="16"/>
        <v>72</v>
      </c>
      <c r="AH929" s="85">
        <f t="shared" si="16"/>
        <v>104</v>
      </c>
      <c r="AI929" s="85">
        <f t="shared" si="16"/>
        <v>74</v>
      </c>
      <c r="AJ929" s="85">
        <f t="shared" si="16"/>
        <v>96</v>
      </c>
      <c r="AK929" s="85">
        <f t="shared" si="16"/>
        <v>48</v>
      </c>
      <c r="AL929" s="85">
        <f t="shared" si="16"/>
        <v>79</v>
      </c>
      <c r="AM929" s="85">
        <f t="shared" si="16"/>
        <v>79</v>
      </c>
      <c r="AN929" s="85">
        <f t="shared" si="16"/>
        <v>79</v>
      </c>
      <c r="AO929" s="85">
        <f t="shared" si="16"/>
        <v>76</v>
      </c>
      <c r="AP929" s="85">
        <f t="shared" si="16"/>
        <v>47</v>
      </c>
      <c r="AQ929" s="85">
        <f t="shared" si="16"/>
        <v>33</v>
      </c>
      <c r="AR929" s="85">
        <f t="shared" si="16"/>
        <v>31</v>
      </c>
      <c r="AS929" s="85">
        <f t="shared" si="16"/>
        <v>0</v>
      </c>
      <c r="AT929" s="85">
        <f t="shared" si="16"/>
        <v>0</v>
      </c>
      <c r="AU929" s="85">
        <f t="shared" si="16"/>
        <v>0</v>
      </c>
      <c r="AV929" s="85">
        <f t="shared" si="16"/>
        <v>0</v>
      </c>
      <c r="AW929" s="85">
        <f t="shared" si="16"/>
        <v>28</v>
      </c>
      <c r="AX929" s="85">
        <f t="shared" si="16"/>
        <v>0</v>
      </c>
      <c r="AY929" s="85">
        <f t="shared" si="16"/>
        <v>0</v>
      </c>
    </row>
    <row r="930" spans="1:51">
      <c r="A930" s="102" t="s">
        <v>1769</v>
      </c>
      <c r="B930" s="102"/>
      <c r="C930" s="102"/>
      <c r="D930" s="102"/>
      <c r="E930" s="102"/>
      <c r="F930" s="102"/>
      <c r="G930" s="102"/>
      <c r="H930" s="102"/>
      <c r="I930" s="90"/>
      <c r="J930" s="77">
        <v>34308</v>
      </c>
      <c r="K930" s="77">
        <v>34309</v>
      </c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  <c r="AI930" s="85"/>
      <c r="AJ930" s="85"/>
      <c r="AK930" s="85"/>
      <c r="AL930" s="85"/>
      <c r="AM930" s="85"/>
      <c r="AN930" s="85"/>
      <c r="AO930" s="85"/>
      <c r="AP930" s="85"/>
      <c r="AQ930" s="85"/>
      <c r="AR930" s="85"/>
      <c r="AS930" s="85"/>
      <c r="AT930" s="85"/>
      <c r="AU930" s="85"/>
      <c r="AV930" s="85"/>
      <c r="AW930" s="85"/>
      <c r="AX930" s="85"/>
      <c r="AY930" s="85"/>
    </row>
    <row r="931" spans="1:51"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5"/>
    </row>
    <row r="932" spans="1:51"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5"/>
    </row>
    <row r="933" spans="1:51"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5"/>
    </row>
    <row r="934" spans="1:51"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5"/>
    </row>
    <row r="935" spans="1:51"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5"/>
    </row>
    <row r="936" spans="1:51"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</row>
    <row r="937" spans="1:51"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5"/>
    </row>
    <row r="938" spans="1:51"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5"/>
    </row>
    <row r="939" spans="1:51"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5"/>
    </row>
    <row r="940" spans="1:51"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5"/>
    </row>
    <row r="941" spans="1:51"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5"/>
    </row>
    <row r="942" spans="1:51"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5"/>
    </row>
    <row r="943" spans="1:51"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</row>
    <row r="944" spans="1:51"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5"/>
    </row>
    <row r="945" spans="14:51"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5"/>
    </row>
    <row r="946" spans="14:51"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5"/>
    </row>
    <row r="947" spans="14:51"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5"/>
    </row>
    <row r="948" spans="14:51"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5"/>
    </row>
    <row r="949" spans="14:51"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</row>
    <row r="950" spans="14:51"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5"/>
    </row>
    <row r="951" spans="14:51"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</row>
    <row r="952" spans="14:51"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5"/>
    </row>
    <row r="953" spans="14:51"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5"/>
    </row>
    <row r="954" spans="14:51"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5"/>
    </row>
    <row r="955" spans="14:51"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5"/>
    </row>
    <row r="956" spans="14:51"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5"/>
    </row>
    <row r="957" spans="14:51"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5"/>
    </row>
    <row r="958" spans="14:51"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5"/>
    </row>
    <row r="959" spans="14:51"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5"/>
    </row>
    <row r="960" spans="14:51"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75"/>
    </row>
    <row r="961" spans="14:51"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75"/>
    </row>
    <row r="962" spans="14:51"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75"/>
    </row>
    <row r="963" spans="14:51"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75"/>
    </row>
    <row r="964" spans="14:51"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75"/>
    </row>
    <row r="965" spans="14:51"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75"/>
    </row>
    <row r="966" spans="14:51"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75"/>
    </row>
    <row r="967" spans="14:51"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75"/>
    </row>
    <row r="968" spans="14:51"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75"/>
    </row>
    <row r="969" spans="14:51"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75"/>
    </row>
    <row r="970" spans="14:51"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75"/>
    </row>
    <row r="971" spans="14:51"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75"/>
    </row>
    <row r="972" spans="14:51"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75"/>
    </row>
    <row r="973" spans="14:51"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75"/>
    </row>
    <row r="974" spans="14:51"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75"/>
    </row>
    <row r="975" spans="14:51"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75"/>
    </row>
    <row r="976" spans="14:51"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75"/>
    </row>
    <row r="977" spans="14:51"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75"/>
    </row>
    <row r="978" spans="14:51"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</row>
    <row r="979" spans="14:51"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75"/>
    </row>
    <row r="980" spans="14:51"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75"/>
    </row>
    <row r="981" spans="14:51"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75"/>
    </row>
    <row r="982" spans="14:51"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75"/>
    </row>
    <row r="983" spans="14:51"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75"/>
    </row>
    <row r="984" spans="14:51"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75"/>
    </row>
    <row r="985" spans="14:51"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75"/>
    </row>
    <row r="986" spans="14:51"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75"/>
    </row>
    <row r="987" spans="14:51"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75"/>
    </row>
    <row r="988" spans="14:51"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75"/>
    </row>
    <row r="989" spans="14:51"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5"/>
    </row>
    <row r="990" spans="14:51"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75"/>
    </row>
    <row r="991" spans="14:51"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75"/>
    </row>
    <row r="992" spans="14:51"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75"/>
    </row>
    <row r="993" spans="14:51"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75"/>
    </row>
    <row r="994" spans="14:51"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75"/>
    </row>
    <row r="995" spans="14:51"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75"/>
    </row>
    <row r="996" spans="14:51"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75"/>
    </row>
    <row r="997" spans="14:51"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75"/>
    </row>
    <row r="998" spans="14:51"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75"/>
    </row>
    <row r="999" spans="14:51"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75"/>
    </row>
    <row r="1000" spans="14:51"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75"/>
    </row>
    <row r="1001" spans="14:51"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5"/>
      <c r="AA1001" s="75"/>
      <c r="AB1001" s="75"/>
      <c r="AC1001" s="75"/>
      <c r="AD1001" s="75"/>
      <c r="AE1001" s="75"/>
      <c r="AF1001" s="75"/>
      <c r="AG1001" s="75"/>
      <c r="AH1001" s="75"/>
      <c r="AI1001" s="75"/>
      <c r="AJ1001" s="75"/>
      <c r="AK1001" s="75"/>
      <c r="AL1001" s="75"/>
      <c r="AM1001" s="75"/>
      <c r="AN1001" s="75"/>
      <c r="AO1001" s="75"/>
      <c r="AP1001" s="75"/>
      <c r="AQ1001" s="75"/>
      <c r="AR1001" s="75"/>
      <c r="AS1001" s="75"/>
      <c r="AT1001" s="75"/>
      <c r="AU1001" s="75"/>
      <c r="AV1001" s="75"/>
      <c r="AW1001" s="75"/>
      <c r="AX1001" s="75"/>
      <c r="AY1001" s="75"/>
    </row>
    <row r="1002" spans="14:51">
      <c r="N1002" s="75"/>
      <c r="O1002" s="75"/>
      <c r="P1002" s="75"/>
      <c r="Q1002" s="75"/>
      <c r="R1002" s="75"/>
      <c r="S1002" s="75"/>
      <c r="T1002" s="75"/>
      <c r="U1002" s="75"/>
      <c r="V1002" s="75"/>
      <c r="W1002" s="75"/>
      <c r="X1002" s="75"/>
      <c r="Y1002" s="75"/>
      <c r="Z1002" s="75"/>
      <c r="AA1002" s="75"/>
      <c r="AB1002" s="75"/>
      <c r="AC1002" s="75"/>
      <c r="AD1002" s="75"/>
      <c r="AE1002" s="75"/>
      <c r="AF1002" s="75"/>
      <c r="AG1002" s="75"/>
      <c r="AH1002" s="75"/>
      <c r="AI1002" s="75"/>
      <c r="AJ1002" s="75"/>
      <c r="AK1002" s="75"/>
      <c r="AL1002" s="75"/>
      <c r="AM1002" s="75"/>
      <c r="AN1002" s="75"/>
      <c r="AO1002" s="75"/>
      <c r="AP1002" s="75"/>
      <c r="AQ1002" s="75"/>
      <c r="AR1002" s="75"/>
      <c r="AS1002" s="75"/>
      <c r="AT1002" s="75"/>
      <c r="AU1002" s="75"/>
      <c r="AV1002" s="75"/>
      <c r="AW1002" s="75"/>
      <c r="AX1002" s="75"/>
      <c r="AY1002" s="75"/>
    </row>
    <row r="1003" spans="14:51">
      <c r="N1003" s="75"/>
      <c r="O1003" s="75"/>
      <c r="P1003" s="75"/>
      <c r="Q1003" s="75"/>
      <c r="R1003" s="75"/>
      <c r="S1003" s="75"/>
      <c r="T1003" s="75"/>
      <c r="U1003" s="75"/>
      <c r="V1003" s="75"/>
      <c r="W1003" s="75"/>
      <c r="X1003" s="75"/>
      <c r="Y1003" s="75"/>
      <c r="Z1003" s="75"/>
      <c r="AA1003" s="75"/>
      <c r="AB1003" s="75"/>
      <c r="AC1003" s="75"/>
      <c r="AD1003" s="75"/>
      <c r="AE1003" s="75"/>
      <c r="AF1003" s="75"/>
      <c r="AG1003" s="75"/>
      <c r="AH1003" s="75"/>
      <c r="AI1003" s="75"/>
      <c r="AJ1003" s="75"/>
      <c r="AK1003" s="75"/>
      <c r="AL1003" s="75"/>
      <c r="AM1003" s="75"/>
      <c r="AN1003" s="75"/>
      <c r="AO1003" s="75"/>
      <c r="AP1003" s="75"/>
      <c r="AQ1003" s="75"/>
      <c r="AR1003" s="75"/>
      <c r="AS1003" s="75"/>
      <c r="AT1003" s="75"/>
      <c r="AU1003" s="75"/>
      <c r="AV1003" s="75"/>
      <c r="AW1003" s="75"/>
      <c r="AX1003" s="75"/>
      <c r="AY1003" s="75"/>
    </row>
    <row r="1004" spans="14:51">
      <c r="N1004" s="75"/>
      <c r="O1004" s="75"/>
      <c r="P1004" s="75"/>
      <c r="Q1004" s="75"/>
      <c r="R1004" s="75"/>
      <c r="S1004" s="75"/>
      <c r="T1004" s="75"/>
      <c r="U1004" s="75"/>
      <c r="V1004" s="75"/>
      <c r="W1004" s="75"/>
      <c r="X1004" s="75"/>
      <c r="Y1004" s="75"/>
      <c r="Z1004" s="75"/>
      <c r="AA1004" s="75"/>
      <c r="AB1004" s="75"/>
      <c r="AC1004" s="75"/>
      <c r="AD1004" s="75"/>
      <c r="AE1004" s="75"/>
      <c r="AF1004" s="75"/>
      <c r="AG1004" s="75"/>
      <c r="AH1004" s="75"/>
      <c r="AI1004" s="75"/>
      <c r="AJ1004" s="75"/>
      <c r="AK1004" s="75"/>
      <c r="AL1004" s="75"/>
      <c r="AM1004" s="75"/>
      <c r="AN1004" s="75"/>
      <c r="AO1004" s="75"/>
      <c r="AP1004" s="75"/>
      <c r="AQ1004" s="75"/>
      <c r="AR1004" s="75"/>
      <c r="AS1004" s="75"/>
      <c r="AT1004" s="75"/>
      <c r="AU1004" s="75"/>
      <c r="AV1004" s="75"/>
      <c r="AW1004" s="75"/>
      <c r="AX1004" s="75"/>
      <c r="AY1004" s="75"/>
    </row>
    <row r="1005" spans="14:51">
      <c r="N1005" s="75"/>
      <c r="O1005" s="75"/>
      <c r="P1005" s="75"/>
      <c r="Q1005" s="75"/>
      <c r="R1005" s="75"/>
      <c r="S1005" s="75"/>
      <c r="T1005" s="75"/>
      <c r="U1005" s="75"/>
      <c r="V1005" s="75"/>
      <c r="W1005" s="75"/>
      <c r="X1005" s="75"/>
      <c r="Y1005" s="75"/>
      <c r="Z1005" s="75"/>
      <c r="AA1005" s="75"/>
      <c r="AB1005" s="75"/>
      <c r="AC1005" s="75"/>
      <c r="AD1005" s="75"/>
      <c r="AE1005" s="75"/>
      <c r="AF1005" s="75"/>
      <c r="AG1005" s="75"/>
      <c r="AH1005" s="75"/>
      <c r="AI1005" s="75"/>
      <c r="AJ1005" s="75"/>
      <c r="AK1005" s="75"/>
      <c r="AL1005" s="75"/>
      <c r="AM1005" s="75"/>
      <c r="AN1005" s="75"/>
      <c r="AO1005" s="75"/>
      <c r="AP1005" s="75"/>
      <c r="AQ1005" s="75"/>
      <c r="AR1005" s="75"/>
      <c r="AS1005" s="75"/>
      <c r="AT1005" s="75"/>
      <c r="AU1005" s="75"/>
      <c r="AV1005" s="75"/>
      <c r="AW1005" s="75"/>
      <c r="AX1005" s="75"/>
      <c r="AY1005" s="75"/>
    </row>
    <row r="1006" spans="14:51">
      <c r="N1006" s="75"/>
      <c r="O1006" s="75"/>
      <c r="P1006" s="75"/>
      <c r="Q1006" s="75"/>
      <c r="R1006" s="75"/>
      <c r="S1006" s="75"/>
      <c r="T1006" s="75"/>
      <c r="U1006" s="75"/>
      <c r="V1006" s="75"/>
      <c r="W1006" s="75"/>
      <c r="X1006" s="75"/>
      <c r="Y1006" s="75"/>
      <c r="Z1006" s="75"/>
      <c r="AA1006" s="75"/>
      <c r="AB1006" s="75"/>
      <c r="AC1006" s="75"/>
      <c r="AD1006" s="75"/>
      <c r="AE1006" s="75"/>
      <c r="AF1006" s="75"/>
      <c r="AG1006" s="75"/>
      <c r="AH1006" s="75"/>
      <c r="AI1006" s="75"/>
      <c r="AJ1006" s="75"/>
      <c r="AK1006" s="75"/>
      <c r="AL1006" s="75"/>
      <c r="AM1006" s="75"/>
      <c r="AN1006" s="75"/>
      <c r="AO1006" s="75"/>
      <c r="AP1006" s="75"/>
      <c r="AQ1006" s="75"/>
      <c r="AR1006" s="75"/>
      <c r="AS1006" s="75"/>
      <c r="AT1006" s="75"/>
      <c r="AU1006" s="75"/>
      <c r="AV1006" s="75"/>
      <c r="AW1006" s="75"/>
      <c r="AX1006" s="75"/>
      <c r="AY1006" s="75"/>
    </row>
    <row r="1007" spans="14:51">
      <c r="N1007" s="75"/>
      <c r="O1007" s="75"/>
      <c r="P1007" s="75"/>
      <c r="Q1007" s="75"/>
      <c r="R1007" s="75"/>
      <c r="S1007" s="75"/>
      <c r="T1007" s="75"/>
      <c r="U1007" s="75"/>
      <c r="V1007" s="75"/>
      <c r="W1007" s="75"/>
      <c r="X1007" s="75"/>
      <c r="Y1007" s="75"/>
      <c r="Z1007" s="75"/>
      <c r="AA1007" s="75"/>
      <c r="AB1007" s="75"/>
      <c r="AC1007" s="75"/>
      <c r="AD1007" s="75"/>
      <c r="AE1007" s="75"/>
      <c r="AF1007" s="75"/>
      <c r="AG1007" s="75"/>
      <c r="AH1007" s="75"/>
      <c r="AI1007" s="75"/>
      <c r="AJ1007" s="75"/>
      <c r="AK1007" s="75"/>
      <c r="AL1007" s="75"/>
      <c r="AM1007" s="75"/>
      <c r="AN1007" s="75"/>
      <c r="AO1007" s="75"/>
      <c r="AP1007" s="75"/>
      <c r="AQ1007" s="75"/>
      <c r="AR1007" s="75"/>
      <c r="AS1007" s="75"/>
      <c r="AT1007" s="75"/>
      <c r="AU1007" s="75"/>
      <c r="AV1007" s="75"/>
      <c r="AW1007" s="75"/>
      <c r="AX1007" s="75"/>
      <c r="AY1007" s="75"/>
    </row>
    <row r="1008" spans="14:51">
      <c r="N1008" s="75"/>
      <c r="O1008" s="75"/>
      <c r="P1008" s="75"/>
      <c r="Q1008" s="75"/>
      <c r="R1008" s="75"/>
      <c r="S1008" s="75"/>
      <c r="T1008" s="75"/>
      <c r="U1008" s="75"/>
      <c r="V1008" s="75"/>
      <c r="W1008" s="75"/>
      <c r="X1008" s="75"/>
      <c r="Y1008" s="75"/>
      <c r="Z1008" s="75"/>
      <c r="AA1008" s="75"/>
      <c r="AB1008" s="75"/>
      <c r="AC1008" s="75"/>
      <c r="AD1008" s="75"/>
      <c r="AE1008" s="75"/>
      <c r="AF1008" s="75"/>
      <c r="AG1008" s="75"/>
      <c r="AH1008" s="75"/>
      <c r="AI1008" s="75"/>
      <c r="AJ1008" s="75"/>
      <c r="AK1008" s="75"/>
      <c r="AL1008" s="75"/>
      <c r="AM1008" s="75"/>
      <c r="AN1008" s="75"/>
      <c r="AO1008" s="75"/>
      <c r="AP1008" s="75"/>
      <c r="AQ1008" s="75"/>
      <c r="AR1008" s="75"/>
      <c r="AS1008" s="75"/>
      <c r="AT1008" s="75"/>
      <c r="AU1008" s="75"/>
      <c r="AV1008" s="75"/>
      <c r="AW1008" s="75"/>
      <c r="AX1008" s="75"/>
      <c r="AY1008" s="75"/>
    </row>
    <row r="1009" spans="14:51">
      <c r="N1009" s="75"/>
      <c r="O1009" s="75"/>
      <c r="P1009" s="75"/>
      <c r="Q1009" s="75"/>
      <c r="R1009" s="75"/>
      <c r="S1009" s="75"/>
      <c r="T1009" s="75"/>
      <c r="U1009" s="75"/>
      <c r="V1009" s="75"/>
      <c r="W1009" s="75"/>
      <c r="X1009" s="75"/>
      <c r="Y1009" s="75"/>
      <c r="Z1009" s="75"/>
      <c r="AA1009" s="75"/>
      <c r="AB1009" s="75"/>
      <c r="AC1009" s="75"/>
      <c r="AD1009" s="75"/>
      <c r="AE1009" s="75"/>
      <c r="AF1009" s="75"/>
      <c r="AG1009" s="75"/>
      <c r="AH1009" s="75"/>
      <c r="AI1009" s="75"/>
      <c r="AJ1009" s="75"/>
      <c r="AK1009" s="75"/>
      <c r="AL1009" s="75"/>
      <c r="AM1009" s="75"/>
      <c r="AN1009" s="75"/>
      <c r="AO1009" s="75"/>
      <c r="AP1009" s="75"/>
      <c r="AQ1009" s="75"/>
      <c r="AR1009" s="75"/>
      <c r="AS1009" s="75"/>
      <c r="AT1009" s="75"/>
      <c r="AU1009" s="75"/>
      <c r="AV1009" s="75"/>
      <c r="AW1009" s="75"/>
      <c r="AX1009" s="75"/>
      <c r="AY1009" s="75"/>
    </row>
    <row r="1010" spans="14:51">
      <c r="N1010" s="75"/>
      <c r="O1010" s="75"/>
      <c r="P1010" s="75"/>
      <c r="Q1010" s="75"/>
      <c r="R1010" s="75"/>
      <c r="S1010" s="75"/>
      <c r="T1010" s="75"/>
      <c r="U1010" s="75"/>
      <c r="V1010" s="75"/>
      <c r="W1010" s="75"/>
      <c r="X1010" s="75"/>
      <c r="Y1010" s="75"/>
      <c r="Z1010" s="75"/>
      <c r="AA1010" s="75"/>
      <c r="AB1010" s="75"/>
      <c r="AC1010" s="75"/>
      <c r="AD1010" s="75"/>
      <c r="AE1010" s="75"/>
      <c r="AF1010" s="75"/>
      <c r="AG1010" s="75"/>
      <c r="AH1010" s="75"/>
      <c r="AI1010" s="75"/>
      <c r="AJ1010" s="75"/>
      <c r="AK1010" s="75"/>
      <c r="AL1010" s="75"/>
      <c r="AM1010" s="75"/>
      <c r="AN1010" s="75"/>
      <c r="AO1010" s="75"/>
      <c r="AP1010" s="75"/>
      <c r="AQ1010" s="75"/>
      <c r="AR1010" s="75"/>
      <c r="AS1010" s="75"/>
      <c r="AT1010" s="75"/>
      <c r="AU1010" s="75"/>
      <c r="AV1010" s="75"/>
      <c r="AW1010" s="75"/>
      <c r="AX1010" s="75"/>
      <c r="AY1010" s="75"/>
    </row>
    <row r="1011" spans="14:51">
      <c r="N1011" s="75"/>
      <c r="O1011" s="75"/>
      <c r="P1011" s="75"/>
      <c r="Q1011" s="75"/>
      <c r="R1011" s="75"/>
      <c r="S1011" s="75"/>
      <c r="T1011" s="75"/>
      <c r="U1011" s="75"/>
      <c r="V1011" s="75"/>
      <c r="W1011" s="75"/>
      <c r="X1011" s="75"/>
      <c r="Y1011" s="75"/>
      <c r="Z1011" s="75"/>
      <c r="AA1011" s="75"/>
      <c r="AB1011" s="75"/>
      <c r="AC1011" s="75"/>
      <c r="AD1011" s="75"/>
      <c r="AE1011" s="75"/>
      <c r="AF1011" s="75"/>
      <c r="AG1011" s="75"/>
      <c r="AH1011" s="75"/>
      <c r="AI1011" s="75"/>
      <c r="AJ1011" s="75"/>
      <c r="AK1011" s="75"/>
      <c r="AL1011" s="75"/>
      <c r="AM1011" s="75"/>
      <c r="AN1011" s="75"/>
      <c r="AO1011" s="75"/>
      <c r="AP1011" s="75"/>
      <c r="AQ1011" s="75"/>
      <c r="AR1011" s="75"/>
      <c r="AS1011" s="75"/>
      <c r="AT1011" s="75"/>
      <c r="AU1011" s="75"/>
      <c r="AV1011" s="75"/>
      <c r="AW1011" s="75"/>
      <c r="AX1011" s="75"/>
      <c r="AY1011" s="75"/>
    </row>
    <row r="1012" spans="14:51">
      <c r="N1012" s="75"/>
      <c r="O1012" s="75"/>
      <c r="P1012" s="75"/>
      <c r="Q1012" s="75"/>
      <c r="R1012" s="75"/>
      <c r="S1012" s="75"/>
      <c r="T1012" s="75"/>
      <c r="U1012" s="75"/>
      <c r="V1012" s="75"/>
      <c r="W1012" s="75"/>
      <c r="X1012" s="75"/>
      <c r="Y1012" s="75"/>
      <c r="Z1012" s="75"/>
      <c r="AA1012" s="75"/>
      <c r="AB1012" s="75"/>
      <c r="AC1012" s="75"/>
      <c r="AD1012" s="75"/>
      <c r="AE1012" s="75"/>
      <c r="AF1012" s="75"/>
      <c r="AG1012" s="75"/>
      <c r="AH1012" s="75"/>
      <c r="AI1012" s="75"/>
      <c r="AJ1012" s="75"/>
      <c r="AK1012" s="75"/>
      <c r="AL1012" s="75"/>
      <c r="AM1012" s="75"/>
      <c r="AN1012" s="75"/>
      <c r="AO1012" s="75"/>
      <c r="AP1012" s="75"/>
      <c r="AQ1012" s="75"/>
      <c r="AR1012" s="75"/>
      <c r="AS1012" s="75"/>
      <c r="AT1012" s="75"/>
      <c r="AU1012" s="75"/>
      <c r="AV1012" s="75"/>
      <c r="AW1012" s="75"/>
      <c r="AX1012" s="75"/>
      <c r="AY1012" s="75"/>
    </row>
    <row r="1013" spans="14:51">
      <c r="N1013" s="75"/>
      <c r="O1013" s="75"/>
      <c r="P1013" s="75"/>
      <c r="Q1013" s="75"/>
      <c r="R1013" s="75"/>
      <c r="S1013" s="75"/>
      <c r="T1013" s="75"/>
      <c r="U1013" s="75"/>
      <c r="V1013" s="75"/>
      <c r="W1013" s="75"/>
      <c r="X1013" s="75"/>
      <c r="Y1013" s="75"/>
      <c r="Z1013" s="75"/>
      <c r="AA1013" s="75"/>
      <c r="AB1013" s="75"/>
      <c r="AC1013" s="75"/>
      <c r="AD1013" s="75"/>
      <c r="AE1013" s="75"/>
      <c r="AF1013" s="75"/>
      <c r="AG1013" s="75"/>
      <c r="AH1013" s="75"/>
      <c r="AI1013" s="75"/>
      <c r="AJ1013" s="75"/>
      <c r="AK1013" s="75"/>
      <c r="AL1013" s="75"/>
      <c r="AM1013" s="75"/>
      <c r="AN1013" s="75"/>
      <c r="AO1013" s="75"/>
      <c r="AP1013" s="75"/>
      <c r="AQ1013" s="75"/>
      <c r="AR1013" s="75"/>
      <c r="AS1013" s="75"/>
      <c r="AT1013" s="75"/>
      <c r="AU1013" s="75"/>
      <c r="AV1013" s="75"/>
      <c r="AW1013" s="75"/>
      <c r="AX1013" s="75"/>
      <c r="AY1013" s="75"/>
    </row>
    <row r="1014" spans="14:51">
      <c r="N1014" s="75"/>
      <c r="O1014" s="75"/>
      <c r="P1014" s="75"/>
      <c r="Q1014" s="75"/>
      <c r="R1014" s="75"/>
      <c r="S1014" s="75"/>
      <c r="T1014" s="75"/>
      <c r="U1014" s="75"/>
      <c r="V1014" s="75"/>
      <c r="W1014" s="75"/>
      <c r="X1014" s="75"/>
      <c r="Y1014" s="75"/>
      <c r="Z1014" s="75"/>
      <c r="AA1014" s="75"/>
      <c r="AB1014" s="75"/>
      <c r="AC1014" s="75"/>
      <c r="AD1014" s="75"/>
      <c r="AE1014" s="75"/>
      <c r="AF1014" s="75"/>
      <c r="AG1014" s="75"/>
      <c r="AH1014" s="75"/>
      <c r="AI1014" s="75"/>
      <c r="AJ1014" s="75"/>
      <c r="AK1014" s="75"/>
      <c r="AL1014" s="75"/>
      <c r="AM1014" s="75"/>
      <c r="AN1014" s="75"/>
      <c r="AO1014" s="75"/>
      <c r="AP1014" s="75"/>
      <c r="AQ1014" s="75"/>
      <c r="AR1014" s="75"/>
      <c r="AS1014" s="75"/>
      <c r="AT1014" s="75"/>
      <c r="AU1014" s="75"/>
      <c r="AV1014" s="75"/>
      <c r="AW1014" s="75"/>
      <c r="AX1014" s="75"/>
      <c r="AY1014" s="75"/>
    </row>
    <row r="1015" spans="14:51">
      <c r="N1015" s="75"/>
      <c r="O1015" s="75"/>
      <c r="P1015" s="75"/>
      <c r="Q1015" s="75"/>
      <c r="R1015" s="75"/>
      <c r="S1015" s="75"/>
      <c r="T1015" s="75"/>
      <c r="U1015" s="75"/>
      <c r="V1015" s="75"/>
      <c r="W1015" s="75"/>
      <c r="X1015" s="75"/>
      <c r="Y1015" s="75"/>
      <c r="Z1015" s="75"/>
      <c r="AA1015" s="75"/>
      <c r="AB1015" s="75"/>
      <c r="AC1015" s="75"/>
      <c r="AD1015" s="75"/>
      <c r="AE1015" s="75"/>
      <c r="AF1015" s="75"/>
      <c r="AG1015" s="75"/>
      <c r="AH1015" s="75"/>
      <c r="AI1015" s="75"/>
      <c r="AJ1015" s="75"/>
      <c r="AK1015" s="75"/>
      <c r="AL1015" s="75"/>
      <c r="AM1015" s="75"/>
      <c r="AN1015" s="75"/>
      <c r="AO1015" s="75"/>
      <c r="AP1015" s="75"/>
      <c r="AQ1015" s="75"/>
      <c r="AR1015" s="75"/>
      <c r="AS1015" s="75"/>
      <c r="AT1015" s="75"/>
      <c r="AU1015" s="75"/>
      <c r="AV1015" s="75"/>
      <c r="AW1015" s="75"/>
      <c r="AX1015" s="75"/>
      <c r="AY1015" s="75"/>
    </row>
    <row r="1016" spans="14:51">
      <c r="N1016" s="75"/>
      <c r="O1016" s="75"/>
      <c r="P1016" s="75"/>
      <c r="Q1016" s="75"/>
      <c r="R1016" s="75"/>
      <c r="S1016" s="75"/>
      <c r="T1016" s="75"/>
      <c r="U1016" s="75"/>
      <c r="V1016" s="75"/>
      <c r="W1016" s="75"/>
      <c r="X1016" s="75"/>
      <c r="Y1016" s="75"/>
      <c r="Z1016" s="75"/>
      <c r="AA1016" s="75"/>
      <c r="AB1016" s="75"/>
      <c r="AC1016" s="75"/>
      <c r="AD1016" s="75"/>
      <c r="AE1016" s="75"/>
      <c r="AF1016" s="75"/>
      <c r="AG1016" s="75"/>
      <c r="AH1016" s="75"/>
      <c r="AI1016" s="75"/>
      <c r="AJ1016" s="75"/>
      <c r="AK1016" s="75"/>
      <c r="AL1016" s="75"/>
      <c r="AM1016" s="75"/>
      <c r="AN1016" s="75"/>
      <c r="AO1016" s="75"/>
      <c r="AP1016" s="75"/>
      <c r="AQ1016" s="75"/>
      <c r="AR1016" s="75"/>
      <c r="AS1016" s="75"/>
      <c r="AT1016" s="75"/>
      <c r="AU1016" s="75"/>
      <c r="AV1016" s="75"/>
      <c r="AW1016" s="75"/>
      <c r="AX1016" s="75"/>
      <c r="AY1016" s="75"/>
    </row>
    <row r="1017" spans="14:51">
      <c r="N1017" s="75"/>
      <c r="O1017" s="75"/>
      <c r="P1017" s="75"/>
      <c r="Q1017" s="75"/>
      <c r="R1017" s="75"/>
      <c r="S1017" s="75"/>
      <c r="T1017" s="75"/>
      <c r="U1017" s="75"/>
      <c r="V1017" s="75"/>
      <c r="W1017" s="75"/>
      <c r="X1017" s="75"/>
      <c r="Y1017" s="75"/>
      <c r="Z1017" s="75"/>
      <c r="AA1017" s="75"/>
      <c r="AB1017" s="75"/>
      <c r="AC1017" s="75"/>
      <c r="AD1017" s="75"/>
      <c r="AE1017" s="75"/>
      <c r="AF1017" s="75"/>
      <c r="AG1017" s="75"/>
      <c r="AH1017" s="75"/>
      <c r="AI1017" s="75"/>
      <c r="AJ1017" s="75"/>
      <c r="AK1017" s="75"/>
      <c r="AL1017" s="75"/>
      <c r="AM1017" s="75"/>
      <c r="AN1017" s="75"/>
      <c r="AO1017" s="75"/>
      <c r="AP1017" s="75"/>
      <c r="AQ1017" s="75"/>
      <c r="AR1017" s="75"/>
      <c r="AS1017" s="75"/>
      <c r="AT1017" s="75"/>
      <c r="AU1017" s="75"/>
      <c r="AV1017" s="75"/>
      <c r="AW1017" s="75"/>
      <c r="AX1017" s="75"/>
      <c r="AY1017" s="75"/>
    </row>
    <row r="1018" spans="14:51">
      <c r="N1018" s="75"/>
      <c r="O1018" s="75"/>
      <c r="P1018" s="75"/>
      <c r="Q1018" s="75"/>
      <c r="R1018" s="75"/>
      <c r="S1018" s="75"/>
      <c r="T1018" s="75"/>
      <c r="U1018" s="75"/>
      <c r="V1018" s="75"/>
      <c r="W1018" s="75"/>
      <c r="X1018" s="75"/>
      <c r="Y1018" s="75"/>
      <c r="Z1018" s="75"/>
      <c r="AA1018" s="75"/>
      <c r="AB1018" s="75"/>
      <c r="AC1018" s="75"/>
      <c r="AD1018" s="75"/>
      <c r="AE1018" s="75"/>
      <c r="AF1018" s="75"/>
      <c r="AG1018" s="75"/>
      <c r="AH1018" s="75"/>
      <c r="AI1018" s="75"/>
      <c r="AJ1018" s="75"/>
      <c r="AK1018" s="75"/>
      <c r="AL1018" s="75"/>
      <c r="AM1018" s="75"/>
      <c r="AN1018" s="75"/>
      <c r="AO1018" s="75"/>
      <c r="AP1018" s="75"/>
      <c r="AQ1018" s="75"/>
      <c r="AR1018" s="75"/>
      <c r="AS1018" s="75"/>
      <c r="AT1018" s="75"/>
      <c r="AU1018" s="75"/>
      <c r="AV1018" s="75"/>
      <c r="AW1018" s="75"/>
      <c r="AX1018" s="75"/>
      <c r="AY1018" s="75"/>
    </row>
    <row r="1019" spans="14:51">
      <c r="N1019" s="75"/>
      <c r="O1019" s="75"/>
      <c r="P1019" s="75"/>
      <c r="Q1019" s="75"/>
      <c r="R1019" s="75"/>
      <c r="S1019" s="75"/>
      <c r="T1019" s="75"/>
      <c r="U1019" s="75"/>
      <c r="V1019" s="75"/>
      <c r="W1019" s="75"/>
      <c r="X1019" s="75"/>
      <c r="Y1019" s="75"/>
      <c r="Z1019" s="75"/>
      <c r="AA1019" s="75"/>
      <c r="AB1019" s="75"/>
      <c r="AC1019" s="75"/>
      <c r="AD1019" s="75"/>
      <c r="AE1019" s="75"/>
      <c r="AF1019" s="75"/>
      <c r="AG1019" s="75"/>
      <c r="AH1019" s="75"/>
      <c r="AI1019" s="75"/>
      <c r="AJ1019" s="75"/>
      <c r="AK1019" s="75"/>
      <c r="AL1019" s="75"/>
      <c r="AM1019" s="75"/>
      <c r="AN1019" s="75"/>
      <c r="AO1019" s="75"/>
      <c r="AP1019" s="75"/>
      <c r="AQ1019" s="75"/>
      <c r="AR1019" s="75"/>
      <c r="AS1019" s="75"/>
      <c r="AT1019" s="75"/>
      <c r="AU1019" s="75"/>
      <c r="AV1019" s="75"/>
      <c r="AW1019" s="75"/>
      <c r="AX1019" s="75"/>
      <c r="AY1019" s="75"/>
    </row>
    <row r="1020" spans="14:51">
      <c r="N1020" s="75"/>
      <c r="O1020" s="75"/>
      <c r="P1020" s="75"/>
      <c r="Q1020" s="75"/>
      <c r="R1020" s="75"/>
      <c r="S1020" s="75"/>
      <c r="T1020" s="75"/>
      <c r="U1020" s="75"/>
      <c r="V1020" s="75"/>
      <c r="W1020" s="75"/>
      <c r="X1020" s="75"/>
      <c r="Y1020" s="75"/>
      <c r="Z1020" s="75"/>
      <c r="AA1020" s="75"/>
      <c r="AB1020" s="75"/>
      <c r="AC1020" s="75"/>
      <c r="AD1020" s="75"/>
      <c r="AE1020" s="75"/>
      <c r="AF1020" s="75"/>
      <c r="AG1020" s="75"/>
      <c r="AH1020" s="75"/>
      <c r="AI1020" s="75"/>
      <c r="AJ1020" s="75"/>
      <c r="AK1020" s="75"/>
      <c r="AL1020" s="75"/>
      <c r="AM1020" s="75"/>
      <c r="AN1020" s="75"/>
      <c r="AO1020" s="75"/>
      <c r="AP1020" s="75"/>
      <c r="AQ1020" s="75"/>
      <c r="AR1020" s="75"/>
      <c r="AS1020" s="75"/>
      <c r="AT1020" s="75"/>
      <c r="AU1020" s="75"/>
      <c r="AV1020" s="75"/>
      <c r="AW1020" s="75"/>
      <c r="AX1020" s="75"/>
      <c r="AY1020" s="75"/>
    </row>
    <row r="1021" spans="14:51">
      <c r="N1021" s="75"/>
      <c r="O1021" s="75"/>
      <c r="P1021" s="75"/>
      <c r="Q1021" s="75"/>
      <c r="R1021" s="75"/>
      <c r="S1021" s="75"/>
      <c r="T1021" s="75"/>
      <c r="U1021" s="75"/>
      <c r="V1021" s="75"/>
      <c r="W1021" s="75"/>
      <c r="X1021" s="75"/>
      <c r="Y1021" s="75"/>
      <c r="Z1021" s="75"/>
      <c r="AA1021" s="75"/>
      <c r="AB1021" s="75"/>
      <c r="AC1021" s="75"/>
      <c r="AD1021" s="75"/>
      <c r="AE1021" s="75"/>
      <c r="AF1021" s="75"/>
      <c r="AG1021" s="75"/>
      <c r="AH1021" s="75"/>
      <c r="AI1021" s="75"/>
      <c r="AJ1021" s="75"/>
      <c r="AK1021" s="75"/>
      <c r="AL1021" s="75"/>
      <c r="AM1021" s="75"/>
      <c r="AN1021" s="75"/>
      <c r="AO1021" s="75"/>
      <c r="AP1021" s="75"/>
      <c r="AQ1021" s="75"/>
      <c r="AR1021" s="75"/>
      <c r="AS1021" s="75"/>
      <c r="AT1021" s="75"/>
      <c r="AU1021" s="75"/>
      <c r="AV1021" s="75"/>
      <c r="AW1021" s="75"/>
      <c r="AX1021" s="75"/>
      <c r="AY1021" s="75"/>
    </row>
    <row r="1022" spans="14:51">
      <c r="N1022" s="75"/>
      <c r="O1022" s="75"/>
      <c r="P1022" s="75"/>
      <c r="Q1022" s="75"/>
      <c r="R1022" s="75"/>
      <c r="S1022" s="75"/>
      <c r="T1022" s="75"/>
      <c r="U1022" s="75"/>
      <c r="V1022" s="75"/>
      <c r="W1022" s="75"/>
      <c r="X1022" s="75"/>
      <c r="Y1022" s="75"/>
      <c r="Z1022" s="75"/>
      <c r="AA1022" s="75"/>
      <c r="AB1022" s="75"/>
      <c r="AC1022" s="75"/>
      <c r="AD1022" s="75"/>
      <c r="AE1022" s="75"/>
      <c r="AF1022" s="75"/>
      <c r="AG1022" s="75"/>
      <c r="AH1022" s="75"/>
      <c r="AI1022" s="75"/>
      <c r="AJ1022" s="75"/>
      <c r="AK1022" s="75"/>
      <c r="AL1022" s="75"/>
      <c r="AM1022" s="75"/>
      <c r="AN1022" s="75"/>
      <c r="AO1022" s="75"/>
      <c r="AP1022" s="75"/>
      <c r="AQ1022" s="75"/>
      <c r="AR1022" s="75"/>
      <c r="AS1022" s="75"/>
      <c r="AT1022" s="75"/>
      <c r="AU1022" s="75"/>
      <c r="AV1022" s="75"/>
      <c r="AW1022" s="75"/>
      <c r="AX1022" s="75"/>
      <c r="AY1022" s="75"/>
    </row>
    <row r="1023" spans="14:51">
      <c r="N1023" s="75"/>
      <c r="O1023" s="75"/>
      <c r="P1023" s="75"/>
      <c r="Q1023" s="75"/>
      <c r="R1023" s="75"/>
      <c r="S1023" s="75"/>
      <c r="T1023" s="75"/>
      <c r="U1023" s="75"/>
      <c r="V1023" s="75"/>
      <c r="W1023" s="75"/>
      <c r="X1023" s="75"/>
      <c r="Y1023" s="75"/>
      <c r="Z1023" s="75"/>
      <c r="AA1023" s="75"/>
      <c r="AB1023" s="75"/>
      <c r="AC1023" s="75"/>
      <c r="AD1023" s="75"/>
      <c r="AE1023" s="75"/>
      <c r="AF1023" s="75"/>
      <c r="AG1023" s="75"/>
      <c r="AH1023" s="75"/>
      <c r="AI1023" s="75"/>
      <c r="AJ1023" s="75"/>
      <c r="AK1023" s="75"/>
      <c r="AL1023" s="75"/>
      <c r="AM1023" s="75"/>
      <c r="AN1023" s="75"/>
      <c r="AO1023" s="75"/>
      <c r="AP1023" s="75"/>
      <c r="AQ1023" s="75"/>
      <c r="AR1023" s="75"/>
      <c r="AS1023" s="75"/>
      <c r="AT1023" s="75"/>
      <c r="AU1023" s="75"/>
      <c r="AV1023" s="75"/>
      <c r="AW1023" s="75"/>
      <c r="AX1023" s="75"/>
      <c r="AY1023" s="75"/>
    </row>
    <row r="1024" spans="14:51">
      <c r="N1024" s="75"/>
      <c r="O1024" s="75"/>
      <c r="P1024" s="75"/>
      <c r="Q1024" s="75"/>
      <c r="R1024" s="75"/>
      <c r="S1024" s="75"/>
      <c r="T1024" s="75"/>
      <c r="U1024" s="75"/>
      <c r="V1024" s="75"/>
      <c r="W1024" s="75"/>
      <c r="X1024" s="75"/>
      <c r="Y1024" s="75"/>
      <c r="Z1024" s="75"/>
      <c r="AA1024" s="75"/>
      <c r="AB1024" s="75"/>
      <c r="AC1024" s="75"/>
      <c r="AD1024" s="75"/>
      <c r="AE1024" s="75"/>
      <c r="AF1024" s="75"/>
      <c r="AG1024" s="75"/>
      <c r="AH1024" s="75"/>
      <c r="AI1024" s="75"/>
      <c r="AJ1024" s="75"/>
      <c r="AK1024" s="75"/>
      <c r="AL1024" s="75"/>
      <c r="AM1024" s="75"/>
      <c r="AN1024" s="75"/>
      <c r="AO1024" s="75"/>
      <c r="AP1024" s="75"/>
      <c r="AQ1024" s="75"/>
      <c r="AR1024" s="75"/>
      <c r="AS1024" s="75"/>
      <c r="AT1024" s="75"/>
      <c r="AU1024" s="75"/>
      <c r="AV1024" s="75"/>
      <c r="AW1024" s="75"/>
      <c r="AX1024" s="75"/>
      <c r="AY1024" s="75"/>
    </row>
    <row r="1025" spans="14:51">
      <c r="N1025" s="75"/>
      <c r="O1025" s="75"/>
      <c r="P1025" s="75"/>
      <c r="Q1025" s="75"/>
      <c r="R1025" s="75"/>
      <c r="S1025" s="75"/>
      <c r="T1025" s="75"/>
      <c r="U1025" s="75"/>
      <c r="V1025" s="75"/>
      <c r="W1025" s="75"/>
      <c r="X1025" s="75"/>
      <c r="Y1025" s="75"/>
      <c r="Z1025" s="75"/>
      <c r="AA1025" s="75"/>
      <c r="AB1025" s="75"/>
      <c r="AC1025" s="75"/>
      <c r="AD1025" s="75"/>
      <c r="AE1025" s="75"/>
      <c r="AF1025" s="75"/>
      <c r="AG1025" s="75"/>
      <c r="AH1025" s="75"/>
      <c r="AI1025" s="75"/>
      <c r="AJ1025" s="75"/>
      <c r="AK1025" s="75"/>
      <c r="AL1025" s="75"/>
      <c r="AM1025" s="75"/>
      <c r="AN1025" s="75"/>
      <c r="AO1025" s="75"/>
      <c r="AP1025" s="75"/>
      <c r="AQ1025" s="75"/>
      <c r="AR1025" s="75"/>
      <c r="AS1025" s="75"/>
      <c r="AT1025" s="75"/>
      <c r="AU1025" s="75"/>
      <c r="AV1025" s="75"/>
      <c r="AW1025" s="75"/>
      <c r="AX1025" s="75"/>
      <c r="AY1025" s="75"/>
    </row>
    <row r="1026" spans="14:51">
      <c r="N1026" s="75"/>
      <c r="O1026" s="75"/>
      <c r="P1026" s="75"/>
      <c r="Q1026" s="75"/>
      <c r="R1026" s="75"/>
      <c r="S1026" s="75"/>
      <c r="T1026" s="75"/>
      <c r="U1026" s="75"/>
      <c r="V1026" s="75"/>
      <c r="W1026" s="75"/>
      <c r="X1026" s="75"/>
      <c r="Y1026" s="75"/>
      <c r="Z1026" s="75"/>
      <c r="AA1026" s="75"/>
      <c r="AB1026" s="75"/>
      <c r="AC1026" s="75"/>
      <c r="AD1026" s="75"/>
      <c r="AE1026" s="75"/>
      <c r="AF1026" s="75"/>
      <c r="AG1026" s="75"/>
      <c r="AH1026" s="75"/>
      <c r="AI1026" s="75"/>
      <c r="AJ1026" s="75"/>
      <c r="AK1026" s="75"/>
      <c r="AL1026" s="75"/>
      <c r="AM1026" s="75"/>
      <c r="AN1026" s="75"/>
      <c r="AO1026" s="75"/>
      <c r="AP1026" s="75"/>
      <c r="AQ1026" s="75"/>
      <c r="AR1026" s="75"/>
      <c r="AS1026" s="75"/>
      <c r="AT1026" s="75"/>
      <c r="AU1026" s="75"/>
      <c r="AV1026" s="75"/>
      <c r="AW1026" s="75"/>
      <c r="AX1026" s="75"/>
      <c r="AY1026" s="75"/>
    </row>
    <row r="1027" spans="14:51"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  <c r="AA1027" s="75"/>
      <c r="AB1027" s="75"/>
      <c r="AC1027" s="75"/>
      <c r="AD1027" s="75"/>
      <c r="AE1027" s="75"/>
      <c r="AF1027" s="75"/>
      <c r="AG1027" s="75"/>
      <c r="AH1027" s="75"/>
      <c r="AI1027" s="75"/>
      <c r="AJ1027" s="75"/>
      <c r="AK1027" s="75"/>
      <c r="AL1027" s="75"/>
      <c r="AM1027" s="75"/>
      <c r="AN1027" s="75"/>
      <c r="AO1027" s="75"/>
      <c r="AP1027" s="75"/>
      <c r="AQ1027" s="75"/>
      <c r="AR1027" s="75"/>
      <c r="AS1027" s="75"/>
      <c r="AT1027" s="75"/>
      <c r="AU1027" s="75"/>
      <c r="AV1027" s="75"/>
      <c r="AW1027" s="75"/>
      <c r="AX1027" s="75"/>
      <c r="AY1027" s="75"/>
    </row>
    <row r="1028" spans="14:51"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5"/>
      <c r="AA1028" s="75"/>
      <c r="AB1028" s="75"/>
      <c r="AC1028" s="75"/>
      <c r="AD1028" s="75"/>
      <c r="AE1028" s="75"/>
      <c r="AF1028" s="75"/>
      <c r="AG1028" s="75"/>
      <c r="AH1028" s="75"/>
      <c r="AI1028" s="75"/>
      <c r="AJ1028" s="75"/>
      <c r="AK1028" s="75"/>
      <c r="AL1028" s="75"/>
      <c r="AM1028" s="75"/>
      <c r="AN1028" s="75"/>
      <c r="AO1028" s="75"/>
      <c r="AP1028" s="75"/>
      <c r="AQ1028" s="75"/>
      <c r="AR1028" s="75"/>
      <c r="AS1028" s="75"/>
      <c r="AT1028" s="75"/>
      <c r="AU1028" s="75"/>
      <c r="AV1028" s="75"/>
      <c r="AW1028" s="75"/>
      <c r="AX1028" s="75"/>
      <c r="AY1028" s="75"/>
    </row>
    <row r="1029" spans="14:51"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5"/>
      <c r="AA1029" s="75"/>
      <c r="AB1029" s="75"/>
      <c r="AC1029" s="75"/>
      <c r="AD1029" s="75"/>
      <c r="AE1029" s="75"/>
      <c r="AF1029" s="75"/>
      <c r="AG1029" s="75"/>
      <c r="AH1029" s="75"/>
      <c r="AI1029" s="75"/>
      <c r="AJ1029" s="75"/>
      <c r="AK1029" s="75"/>
      <c r="AL1029" s="75"/>
      <c r="AM1029" s="75"/>
      <c r="AN1029" s="75"/>
      <c r="AO1029" s="75"/>
      <c r="AP1029" s="75"/>
      <c r="AQ1029" s="75"/>
      <c r="AR1029" s="75"/>
      <c r="AS1029" s="75"/>
      <c r="AT1029" s="75"/>
      <c r="AU1029" s="75"/>
      <c r="AV1029" s="75"/>
      <c r="AW1029" s="75"/>
      <c r="AX1029" s="75"/>
      <c r="AY1029" s="75"/>
    </row>
    <row r="1030" spans="14:51"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5"/>
      <c r="AA1030" s="75"/>
      <c r="AB1030" s="75"/>
      <c r="AC1030" s="75"/>
      <c r="AD1030" s="75"/>
      <c r="AE1030" s="75"/>
      <c r="AF1030" s="75"/>
      <c r="AG1030" s="75"/>
      <c r="AH1030" s="75"/>
      <c r="AI1030" s="75"/>
      <c r="AJ1030" s="75"/>
      <c r="AK1030" s="75"/>
      <c r="AL1030" s="75"/>
      <c r="AM1030" s="75"/>
      <c r="AN1030" s="75"/>
      <c r="AO1030" s="75"/>
      <c r="AP1030" s="75"/>
      <c r="AQ1030" s="75"/>
      <c r="AR1030" s="75"/>
      <c r="AS1030" s="75"/>
      <c r="AT1030" s="75"/>
      <c r="AU1030" s="75"/>
      <c r="AV1030" s="75"/>
      <c r="AW1030" s="75"/>
      <c r="AX1030" s="75"/>
      <c r="AY1030" s="75"/>
    </row>
    <row r="1031" spans="14:51"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5"/>
      <c r="AA1031" s="75"/>
      <c r="AB1031" s="75"/>
      <c r="AC1031" s="75"/>
      <c r="AD1031" s="75"/>
      <c r="AE1031" s="75"/>
      <c r="AF1031" s="75"/>
      <c r="AG1031" s="75"/>
      <c r="AH1031" s="75"/>
      <c r="AI1031" s="75"/>
      <c r="AJ1031" s="75"/>
      <c r="AK1031" s="75"/>
      <c r="AL1031" s="75"/>
      <c r="AM1031" s="75"/>
      <c r="AN1031" s="75"/>
      <c r="AO1031" s="75"/>
      <c r="AP1031" s="75"/>
      <c r="AQ1031" s="75"/>
      <c r="AR1031" s="75"/>
      <c r="AS1031" s="75"/>
      <c r="AT1031" s="75"/>
      <c r="AU1031" s="75"/>
      <c r="AV1031" s="75"/>
      <c r="AW1031" s="75"/>
      <c r="AX1031" s="75"/>
      <c r="AY1031" s="75"/>
    </row>
    <row r="1032" spans="14:51">
      <c r="N1032" s="75"/>
      <c r="O1032" s="75"/>
      <c r="P1032" s="75"/>
      <c r="Q1032" s="75"/>
      <c r="R1032" s="75"/>
      <c r="S1032" s="75"/>
      <c r="T1032" s="75"/>
      <c r="U1032" s="75"/>
      <c r="V1032" s="75"/>
      <c r="W1032" s="75"/>
      <c r="X1032" s="75"/>
      <c r="Y1032" s="75"/>
      <c r="Z1032" s="75"/>
      <c r="AA1032" s="75"/>
      <c r="AB1032" s="75"/>
      <c r="AC1032" s="75"/>
      <c r="AD1032" s="75"/>
      <c r="AE1032" s="75"/>
      <c r="AF1032" s="75"/>
      <c r="AG1032" s="75"/>
      <c r="AH1032" s="75"/>
      <c r="AI1032" s="75"/>
      <c r="AJ1032" s="75"/>
      <c r="AK1032" s="75"/>
      <c r="AL1032" s="75"/>
      <c r="AM1032" s="75"/>
      <c r="AN1032" s="75"/>
      <c r="AO1032" s="75"/>
      <c r="AP1032" s="75"/>
      <c r="AQ1032" s="75"/>
      <c r="AR1032" s="75"/>
      <c r="AS1032" s="75"/>
      <c r="AT1032" s="75"/>
      <c r="AU1032" s="75"/>
      <c r="AV1032" s="75"/>
      <c r="AW1032" s="75"/>
      <c r="AX1032" s="75"/>
      <c r="AY1032" s="75"/>
    </row>
    <row r="1033" spans="14:51">
      <c r="N1033" s="75"/>
      <c r="O1033" s="75"/>
      <c r="P1033" s="75"/>
      <c r="Q1033" s="75"/>
      <c r="R1033" s="75"/>
      <c r="S1033" s="75"/>
      <c r="T1033" s="75"/>
      <c r="U1033" s="75"/>
      <c r="V1033" s="75"/>
      <c r="W1033" s="75"/>
      <c r="X1033" s="75"/>
      <c r="Y1033" s="75"/>
      <c r="Z1033" s="75"/>
      <c r="AA1033" s="75"/>
      <c r="AB1033" s="75"/>
      <c r="AC1033" s="75"/>
      <c r="AD1033" s="75"/>
      <c r="AE1033" s="75"/>
      <c r="AF1033" s="75"/>
      <c r="AG1033" s="75"/>
      <c r="AH1033" s="75"/>
      <c r="AI1033" s="75"/>
      <c r="AJ1033" s="75"/>
      <c r="AK1033" s="75"/>
      <c r="AL1033" s="75"/>
      <c r="AM1033" s="75"/>
      <c r="AN1033" s="75"/>
      <c r="AO1033" s="75"/>
      <c r="AP1033" s="75"/>
      <c r="AQ1033" s="75"/>
      <c r="AR1033" s="75"/>
      <c r="AS1033" s="75"/>
      <c r="AT1033" s="75"/>
      <c r="AU1033" s="75"/>
      <c r="AV1033" s="75"/>
      <c r="AW1033" s="75"/>
      <c r="AX1033" s="75"/>
      <c r="AY1033" s="75"/>
    </row>
    <row r="1034" spans="14:51">
      <c r="N1034" s="75"/>
      <c r="O1034" s="75"/>
      <c r="P1034" s="75"/>
      <c r="Q1034" s="75"/>
      <c r="R1034" s="75"/>
      <c r="S1034" s="75"/>
      <c r="T1034" s="75"/>
      <c r="U1034" s="75"/>
      <c r="V1034" s="75"/>
      <c r="W1034" s="75"/>
      <c r="X1034" s="75"/>
      <c r="Y1034" s="75"/>
      <c r="Z1034" s="75"/>
      <c r="AA1034" s="75"/>
      <c r="AB1034" s="75"/>
      <c r="AC1034" s="75"/>
      <c r="AD1034" s="75"/>
      <c r="AE1034" s="75"/>
      <c r="AF1034" s="75"/>
      <c r="AG1034" s="75"/>
      <c r="AH1034" s="75"/>
      <c r="AI1034" s="75"/>
      <c r="AJ1034" s="75"/>
      <c r="AK1034" s="75"/>
      <c r="AL1034" s="75"/>
      <c r="AM1034" s="75"/>
      <c r="AN1034" s="75"/>
      <c r="AO1034" s="75"/>
      <c r="AP1034" s="75"/>
      <c r="AQ1034" s="75"/>
      <c r="AR1034" s="75"/>
      <c r="AS1034" s="75"/>
      <c r="AT1034" s="75"/>
      <c r="AU1034" s="75"/>
      <c r="AV1034" s="75"/>
      <c r="AW1034" s="75"/>
      <c r="AX1034" s="75"/>
      <c r="AY1034" s="75"/>
    </row>
    <row r="1035" spans="14:51">
      <c r="N1035" s="75"/>
      <c r="O1035" s="75"/>
      <c r="P1035" s="75"/>
      <c r="Q1035" s="75"/>
      <c r="R1035" s="75"/>
      <c r="S1035" s="75"/>
      <c r="T1035" s="75"/>
      <c r="U1035" s="75"/>
      <c r="V1035" s="75"/>
      <c r="W1035" s="75"/>
      <c r="X1035" s="75"/>
      <c r="Y1035" s="75"/>
      <c r="Z1035" s="75"/>
      <c r="AA1035" s="75"/>
      <c r="AB1035" s="75"/>
      <c r="AC1035" s="75"/>
      <c r="AD1035" s="75"/>
      <c r="AE1035" s="75"/>
      <c r="AF1035" s="75"/>
      <c r="AG1035" s="75"/>
      <c r="AH1035" s="75"/>
      <c r="AI1035" s="75"/>
      <c r="AJ1035" s="75"/>
      <c r="AK1035" s="75"/>
      <c r="AL1035" s="75"/>
      <c r="AM1035" s="75"/>
      <c r="AN1035" s="75"/>
      <c r="AO1035" s="75"/>
      <c r="AP1035" s="75"/>
      <c r="AQ1035" s="75"/>
      <c r="AR1035" s="75"/>
      <c r="AS1035" s="75"/>
      <c r="AT1035" s="75"/>
      <c r="AU1035" s="75"/>
      <c r="AV1035" s="75"/>
      <c r="AW1035" s="75"/>
      <c r="AX1035" s="75"/>
      <c r="AY1035" s="75"/>
    </row>
    <row r="1036" spans="14:51">
      <c r="N1036" s="75"/>
      <c r="O1036" s="75"/>
      <c r="P1036" s="75"/>
      <c r="Q1036" s="75"/>
      <c r="R1036" s="75"/>
      <c r="S1036" s="75"/>
      <c r="T1036" s="75"/>
      <c r="U1036" s="75"/>
      <c r="V1036" s="75"/>
      <c r="W1036" s="75"/>
      <c r="X1036" s="75"/>
      <c r="Y1036" s="75"/>
      <c r="Z1036" s="75"/>
      <c r="AA1036" s="75"/>
      <c r="AB1036" s="75"/>
      <c r="AC1036" s="75"/>
      <c r="AD1036" s="75"/>
      <c r="AE1036" s="75"/>
      <c r="AF1036" s="75"/>
      <c r="AG1036" s="75"/>
      <c r="AH1036" s="75"/>
      <c r="AI1036" s="75"/>
      <c r="AJ1036" s="75"/>
      <c r="AK1036" s="75"/>
      <c r="AL1036" s="75"/>
      <c r="AM1036" s="75"/>
      <c r="AN1036" s="75"/>
      <c r="AO1036" s="75"/>
      <c r="AP1036" s="75"/>
      <c r="AQ1036" s="75"/>
      <c r="AR1036" s="75"/>
      <c r="AS1036" s="75"/>
      <c r="AT1036" s="75"/>
      <c r="AU1036" s="75"/>
      <c r="AV1036" s="75"/>
      <c r="AW1036" s="75"/>
      <c r="AX1036" s="75"/>
      <c r="AY1036" s="75"/>
    </row>
    <row r="1037" spans="14:51">
      <c r="N1037" s="75"/>
      <c r="O1037" s="75"/>
      <c r="P1037" s="75"/>
      <c r="Q1037" s="75"/>
      <c r="R1037" s="75"/>
      <c r="S1037" s="75"/>
      <c r="T1037" s="75"/>
      <c r="U1037" s="75"/>
      <c r="V1037" s="75"/>
      <c r="W1037" s="75"/>
      <c r="X1037" s="75"/>
      <c r="Y1037" s="75"/>
      <c r="Z1037" s="75"/>
      <c r="AA1037" s="75"/>
      <c r="AB1037" s="75"/>
      <c r="AC1037" s="75"/>
      <c r="AD1037" s="75"/>
      <c r="AE1037" s="75"/>
      <c r="AF1037" s="75"/>
      <c r="AG1037" s="75"/>
      <c r="AH1037" s="75"/>
      <c r="AI1037" s="75"/>
      <c r="AJ1037" s="75"/>
      <c r="AK1037" s="75"/>
      <c r="AL1037" s="75"/>
      <c r="AM1037" s="75"/>
      <c r="AN1037" s="75"/>
      <c r="AO1037" s="75"/>
      <c r="AP1037" s="75"/>
      <c r="AQ1037" s="75"/>
      <c r="AR1037" s="75"/>
      <c r="AS1037" s="75"/>
      <c r="AT1037" s="75"/>
      <c r="AU1037" s="75"/>
      <c r="AV1037" s="75"/>
      <c r="AW1037" s="75"/>
      <c r="AX1037" s="75"/>
      <c r="AY1037" s="75"/>
    </row>
    <row r="1038" spans="14:51">
      <c r="N1038" s="75"/>
      <c r="O1038" s="75"/>
      <c r="P1038" s="75"/>
      <c r="Q1038" s="75"/>
      <c r="R1038" s="75"/>
      <c r="S1038" s="75"/>
      <c r="T1038" s="75"/>
      <c r="U1038" s="75"/>
      <c r="V1038" s="75"/>
      <c r="W1038" s="75"/>
      <c r="X1038" s="75"/>
      <c r="Y1038" s="75"/>
      <c r="Z1038" s="75"/>
      <c r="AA1038" s="75"/>
      <c r="AB1038" s="75"/>
      <c r="AC1038" s="75"/>
      <c r="AD1038" s="75"/>
      <c r="AE1038" s="75"/>
      <c r="AF1038" s="75"/>
      <c r="AG1038" s="75"/>
      <c r="AH1038" s="75"/>
      <c r="AI1038" s="75"/>
      <c r="AJ1038" s="75"/>
      <c r="AK1038" s="75"/>
      <c r="AL1038" s="75"/>
      <c r="AM1038" s="75"/>
      <c r="AN1038" s="75"/>
      <c r="AO1038" s="75"/>
      <c r="AP1038" s="75"/>
      <c r="AQ1038" s="75"/>
      <c r="AR1038" s="75"/>
      <c r="AS1038" s="75"/>
      <c r="AT1038" s="75"/>
      <c r="AU1038" s="75"/>
      <c r="AV1038" s="75"/>
      <c r="AW1038" s="75"/>
      <c r="AX1038" s="75"/>
      <c r="AY1038" s="75"/>
    </row>
    <row r="1039" spans="14:51">
      <c r="N1039" s="75"/>
      <c r="O1039" s="75"/>
      <c r="P1039" s="75"/>
      <c r="Q1039" s="75"/>
      <c r="R1039" s="75"/>
      <c r="S1039" s="75"/>
      <c r="T1039" s="75"/>
      <c r="U1039" s="75"/>
      <c r="V1039" s="75"/>
      <c r="W1039" s="75"/>
      <c r="X1039" s="75"/>
      <c r="Y1039" s="75"/>
      <c r="Z1039" s="75"/>
      <c r="AA1039" s="75"/>
      <c r="AB1039" s="75"/>
      <c r="AC1039" s="75"/>
      <c r="AD1039" s="75"/>
      <c r="AE1039" s="75"/>
      <c r="AF1039" s="75"/>
      <c r="AG1039" s="75"/>
      <c r="AH1039" s="75"/>
      <c r="AI1039" s="75"/>
      <c r="AJ1039" s="75"/>
      <c r="AK1039" s="75"/>
      <c r="AL1039" s="75"/>
      <c r="AM1039" s="75"/>
      <c r="AN1039" s="75"/>
      <c r="AO1039" s="75"/>
      <c r="AP1039" s="75"/>
      <c r="AQ1039" s="75"/>
      <c r="AR1039" s="75"/>
      <c r="AS1039" s="75"/>
      <c r="AT1039" s="75"/>
      <c r="AU1039" s="75"/>
      <c r="AV1039" s="75"/>
      <c r="AW1039" s="75"/>
      <c r="AX1039" s="75"/>
      <c r="AY1039" s="75"/>
    </row>
    <row r="1040" spans="14:51">
      <c r="N1040" s="75"/>
      <c r="O1040" s="75"/>
      <c r="P1040" s="75"/>
      <c r="Q1040" s="75"/>
      <c r="R1040" s="75"/>
      <c r="S1040" s="75"/>
      <c r="T1040" s="75"/>
      <c r="U1040" s="75"/>
      <c r="V1040" s="75"/>
      <c r="W1040" s="75"/>
      <c r="X1040" s="75"/>
      <c r="Y1040" s="75"/>
      <c r="Z1040" s="75"/>
      <c r="AA1040" s="75"/>
      <c r="AB1040" s="75"/>
      <c r="AC1040" s="75"/>
      <c r="AD1040" s="75"/>
      <c r="AE1040" s="75"/>
      <c r="AF1040" s="75"/>
      <c r="AG1040" s="75"/>
      <c r="AH1040" s="75"/>
      <c r="AI1040" s="75"/>
      <c r="AJ1040" s="75"/>
      <c r="AK1040" s="75"/>
      <c r="AL1040" s="75"/>
      <c r="AM1040" s="75"/>
      <c r="AN1040" s="75"/>
      <c r="AO1040" s="75"/>
      <c r="AP1040" s="75"/>
      <c r="AQ1040" s="75"/>
      <c r="AR1040" s="75"/>
      <c r="AS1040" s="75"/>
      <c r="AT1040" s="75"/>
      <c r="AU1040" s="75"/>
      <c r="AV1040" s="75"/>
      <c r="AW1040" s="75"/>
      <c r="AX1040" s="75"/>
      <c r="AY1040" s="75"/>
    </row>
    <row r="1041" spans="14:51">
      <c r="N1041" s="75"/>
      <c r="O1041" s="75"/>
      <c r="P1041" s="75"/>
      <c r="Q1041" s="75"/>
      <c r="R1041" s="75"/>
      <c r="S1041" s="75"/>
      <c r="T1041" s="75"/>
      <c r="U1041" s="75"/>
      <c r="V1041" s="75"/>
      <c r="W1041" s="75"/>
      <c r="X1041" s="75"/>
      <c r="Y1041" s="75"/>
      <c r="Z1041" s="75"/>
      <c r="AA1041" s="75"/>
      <c r="AB1041" s="75"/>
      <c r="AC1041" s="75"/>
      <c r="AD1041" s="75"/>
      <c r="AE1041" s="75"/>
      <c r="AF1041" s="75"/>
      <c r="AG1041" s="75"/>
      <c r="AH1041" s="75"/>
      <c r="AI1041" s="75"/>
      <c r="AJ1041" s="75"/>
      <c r="AK1041" s="75"/>
      <c r="AL1041" s="75"/>
      <c r="AM1041" s="75"/>
      <c r="AN1041" s="75"/>
      <c r="AO1041" s="75"/>
      <c r="AP1041" s="75"/>
      <c r="AQ1041" s="75"/>
      <c r="AR1041" s="75"/>
      <c r="AS1041" s="75"/>
      <c r="AT1041" s="75"/>
      <c r="AU1041" s="75"/>
      <c r="AV1041" s="75"/>
      <c r="AW1041" s="75"/>
      <c r="AX1041" s="75"/>
      <c r="AY1041" s="75"/>
    </row>
    <row r="1042" spans="14:51">
      <c r="N1042" s="75"/>
      <c r="O1042" s="75"/>
      <c r="P1042" s="75"/>
      <c r="Q1042" s="75"/>
      <c r="R1042" s="75"/>
      <c r="S1042" s="75"/>
      <c r="T1042" s="75"/>
      <c r="U1042" s="75"/>
      <c r="V1042" s="75"/>
      <c r="W1042" s="75"/>
      <c r="X1042" s="75"/>
      <c r="Y1042" s="75"/>
      <c r="Z1042" s="75"/>
      <c r="AA1042" s="75"/>
      <c r="AB1042" s="75"/>
      <c r="AC1042" s="75"/>
      <c r="AD1042" s="75"/>
      <c r="AE1042" s="75"/>
      <c r="AF1042" s="75"/>
      <c r="AG1042" s="75"/>
      <c r="AH1042" s="75"/>
      <c r="AI1042" s="75"/>
      <c r="AJ1042" s="75"/>
      <c r="AK1042" s="75"/>
      <c r="AL1042" s="75"/>
      <c r="AM1042" s="75"/>
      <c r="AN1042" s="75"/>
      <c r="AO1042" s="75"/>
      <c r="AP1042" s="75"/>
      <c r="AQ1042" s="75"/>
      <c r="AR1042" s="75"/>
      <c r="AS1042" s="75"/>
      <c r="AT1042" s="75"/>
      <c r="AU1042" s="75"/>
      <c r="AV1042" s="75"/>
      <c r="AW1042" s="75"/>
      <c r="AX1042" s="75"/>
      <c r="AY1042" s="75"/>
    </row>
    <row r="1043" spans="14:51">
      <c r="N1043" s="75"/>
      <c r="O1043" s="75"/>
      <c r="P1043" s="75"/>
      <c r="Q1043" s="75"/>
      <c r="R1043" s="75"/>
      <c r="S1043" s="75"/>
      <c r="T1043" s="75"/>
      <c r="U1043" s="75"/>
      <c r="V1043" s="75"/>
      <c r="W1043" s="75"/>
      <c r="X1043" s="75"/>
      <c r="Y1043" s="75"/>
      <c r="Z1043" s="75"/>
      <c r="AA1043" s="75"/>
      <c r="AB1043" s="75"/>
      <c r="AC1043" s="75"/>
      <c r="AD1043" s="75"/>
      <c r="AE1043" s="75"/>
      <c r="AF1043" s="75"/>
      <c r="AG1043" s="75"/>
      <c r="AH1043" s="75"/>
      <c r="AI1043" s="75"/>
      <c r="AJ1043" s="75"/>
      <c r="AK1043" s="75"/>
      <c r="AL1043" s="75"/>
      <c r="AM1043" s="75"/>
      <c r="AN1043" s="75"/>
      <c r="AO1043" s="75"/>
      <c r="AP1043" s="75"/>
      <c r="AQ1043" s="75"/>
      <c r="AR1043" s="75"/>
      <c r="AS1043" s="75"/>
      <c r="AT1043" s="75"/>
      <c r="AU1043" s="75"/>
      <c r="AV1043" s="75"/>
      <c r="AW1043" s="75"/>
      <c r="AX1043" s="75"/>
      <c r="AY1043" s="75"/>
    </row>
    <row r="1044" spans="14:51">
      <c r="N1044" s="75"/>
      <c r="O1044" s="75"/>
      <c r="P1044" s="75"/>
      <c r="Q1044" s="75"/>
      <c r="R1044" s="75"/>
      <c r="S1044" s="75"/>
      <c r="T1044" s="75"/>
      <c r="U1044" s="75"/>
      <c r="V1044" s="75"/>
      <c r="W1044" s="75"/>
      <c r="X1044" s="75"/>
      <c r="Y1044" s="75"/>
      <c r="Z1044" s="75"/>
      <c r="AA1044" s="75"/>
      <c r="AB1044" s="75"/>
      <c r="AC1044" s="75"/>
      <c r="AD1044" s="75"/>
      <c r="AE1044" s="75"/>
      <c r="AF1044" s="75"/>
      <c r="AG1044" s="75"/>
      <c r="AH1044" s="75"/>
      <c r="AI1044" s="75"/>
      <c r="AJ1044" s="75"/>
      <c r="AK1044" s="75"/>
      <c r="AL1044" s="75"/>
      <c r="AM1044" s="75"/>
      <c r="AN1044" s="75"/>
      <c r="AO1044" s="75"/>
      <c r="AP1044" s="75"/>
      <c r="AQ1044" s="75"/>
      <c r="AR1044" s="75"/>
      <c r="AS1044" s="75"/>
      <c r="AT1044" s="75"/>
      <c r="AU1044" s="75"/>
      <c r="AV1044" s="75"/>
      <c r="AW1044" s="75"/>
      <c r="AX1044" s="75"/>
      <c r="AY1044" s="75"/>
    </row>
    <row r="1045" spans="14:51">
      <c r="N1045" s="75"/>
      <c r="O1045" s="75"/>
      <c r="P1045" s="75"/>
      <c r="Q1045" s="75"/>
      <c r="R1045" s="75"/>
      <c r="S1045" s="75"/>
      <c r="T1045" s="75"/>
      <c r="U1045" s="75"/>
      <c r="V1045" s="75"/>
      <c r="W1045" s="75"/>
      <c r="X1045" s="75"/>
      <c r="Y1045" s="75"/>
      <c r="Z1045" s="75"/>
      <c r="AA1045" s="75"/>
      <c r="AB1045" s="75"/>
      <c r="AC1045" s="75"/>
      <c r="AD1045" s="75"/>
      <c r="AE1045" s="75"/>
      <c r="AF1045" s="75"/>
      <c r="AG1045" s="75"/>
      <c r="AH1045" s="75"/>
      <c r="AI1045" s="75"/>
      <c r="AJ1045" s="75"/>
      <c r="AK1045" s="75"/>
      <c r="AL1045" s="75"/>
      <c r="AM1045" s="75"/>
      <c r="AN1045" s="75"/>
      <c r="AO1045" s="75"/>
      <c r="AP1045" s="75"/>
      <c r="AQ1045" s="75"/>
      <c r="AR1045" s="75"/>
      <c r="AS1045" s="75"/>
      <c r="AT1045" s="75"/>
      <c r="AU1045" s="75"/>
      <c r="AV1045" s="75"/>
      <c r="AW1045" s="75"/>
      <c r="AX1045" s="75"/>
      <c r="AY1045" s="75"/>
    </row>
    <row r="1046" spans="14:51">
      <c r="N1046" s="75"/>
      <c r="O1046" s="75"/>
      <c r="P1046" s="75"/>
      <c r="Q1046" s="75"/>
      <c r="R1046" s="75"/>
      <c r="S1046" s="75"/>
      <c r="T1046" s="75"/>
      <c r="U1046" s="75"/>
      <c r="V1046" s="75"/>
      <c r="W1046" s="75"/>
      <c r="X1046" s="75"/>
      <c r="Y1046" s="75"/>
      <c r="Z1046" s="75"/>
      <c r="AA1046" s="75"/>
      <c r="AB1046" s="75"/>
      <c r="AC1046" s="75"/>
      <c r="AD1046" s="75"/>
      <c r="AE1046" s="75"/>
      <c r="AF1046" s="75"/>
      <c r="AG1046" s="75"/>
      <c r="AH1046" s="75"/>
      <c r="AI1046" s="75"/>
      <c r="AJ1046" s="75"/>
      <c r="AK1046" s="75"/>
      <c r="AL1046" s="75"/>
      <c r="AM1046" s="75"/>
      <c r="AN1046" s="75"/>
      <c r="AO1046" s="75"/>
      <c r="AP1046" s="75"/>
      <c r="AQ1046" s="75"/>
      <c r="AR1046" s="75"/>
      <c r="AS1046" s="75"/>
      <c r="AT1046" s="75"/>
      <c r="AU1046" s="75"/>
      <c r="AV1046" s="75"/>
      <c r="AW1046" s="75"/>
      <c r="AX1046" s="75"/>
      <c r="AY1046" s="75"/>
    </row>
    <row r="1047" spans="14:51">
      <c r="N1047" s="75"/>
      <c r="O1047" s="75"/>
      <c r="P1047" s="75"/>
      <c r="Q1047" s="75"/>
      <c r="R1047" s="75"/>
      <c r="S1047" s="75"/>
      <c r="T1047" s="75"/>
      <c r="U1047" s="75"/>
      <c r="V1047" s="75"/>
      <c r="W1047" s="75"/>
      <c r="X1047" s="75"/>
      <c r="Y1047" s="75"/>
      <c r="Z1047" s="75"/>
      <c r="AA1047" s="75"/>
      <c r="AB1047" s="75"/>
      <c r="AC1047" s="75"/>
      <c r="AD1047" s="75"/>
      <c r="AE1047" s="75"/>
      <c r="AF1047" s="75"/>
      <c r="AG1047" s="75"/>
      <c r="AH1047" s="75"/>
      <c r="AI1047" s="75"/>
      <c r="AJ1047" s="75"/>
      <c r="AK1047" s="75"/>
      <c r="AL1047" s="75"/>
      <c r="AM1047" s="75"/>
      <c r="AN1047" s="75"/>
      <c r="AO1047" s="75"/>
      <c r="AP1047" s="75"/>
      <c r="AQ1047" s="75"/>
      <c r="AR1047" s="75"/>
      <c r="AS1047" s="75"/>
      <c r="AT1047" s="75"/>
      <c r="AU1047" s="75"/>
      <c r="AV1047" s="75"/>
      <c r="AW1047" s="75"/>
      <c r="AX1047" s="75"/>
      <c r="AY1047" s="75"/>
    </row>
    <row r="1048" spans="14:51">
      <c r="N1048" s="75"/>
      <c r="O1048" s="75"/>
      <c r="P1048" s="75"/>
      <c r="Q1048" s="75"/>
      <c r="R1048" s="75"/>
      <c r="S1048" s="75"/>
      <c r="T1048" s="75"/>
      <c r="U1048" s="75"/>
      <c r="V1048" s="75"/>
      <c r="W1048" s="75"/>
      <c r="X1048" s="75"/>
      <c r="Y1048" s="75"/>
      <c r="Z1048" s="75"/>
      <c r="AA1048" s="75"/>
      <c r="AB1048" s="75"/>
      <c r="AC1048" s="75"/>
      <c r="AD1048" s="75"/>
      <c r="AE1048" s="75"/>
      <c r="AF1048" s="75"/>
      <c r="AG1048" s="75"/>
      <c r="AH1048" s="75"/>
      <c r="AI1048" s="75"/>
      <c r="AJ1048" s="75"/>
      <c r="AK1048" s="75"/>
      <c r="AL1048" s="75"/>
      <c r="AM1048" s="75"/>
      <c r="AN1048" s="75"/>
      <c r="AO1048" s="75"/>
      <c r="AP1048" s="75"/>
      <c r="AQ1048" s="75"/>
      <c r="AR1048" s="75"/>
      <c r="AS1048" s="75"/>
      <c r="AT1048" s="75"/>
      <c r="AU1048" s="75"/>
      <c r="AV1048" s="75"/>
      <c r="AW1048" s="75"/>
      <c r="AX1048" s="75"/>
      <c r="AY1048" s="75"/>
    </row>
    <row r="1049" spans="14:51">
      <c r="N1049" s="75"/>
      <c r="O1049" s="75"/>
      <c r="P1049" s="75"/>
      <c r="Q1049" s="75"/>
      <c r="R1049" s="75"/>
      <c r="S1049" s="75"/>
      <c r="T1049" s="75"/>
      <c r="U1049" s="75"/>
      <c r="V1049" s="75"/>
      <c r="W1049" s="75"/>
      <c r="X1049" s="75"/>
      <c r="Y1049" s="75"/>
      <c r="Z1049" s="75"/>
      <c r="AA1049" s="75"/>
      <c r="AB1049" s="75"/>
      <c r="AC1049" s="75"/>
      <c r="AD1049" s="75"/>
      <c r="AE1049" s="75"/>
      <c r="AF1049" s="75"/>
      <c r="AG1049" s="75"/>
      <c r="AH1049" s="75"/>
      <c r="AI1049" s="75"/>
      <c r="AJ1049" s="75"/>
      <c r="AK1049" s="75"/>
      <c r="AL1049" s="75"/>
      <c r="AM1049" s="75"/>
      <c r="AN1049" s="75"/>
      <c r="AO1049" s="75"/>
      <c r="AP1049" s="75"/>
      <c r="AQ1049" s="75"/>
      <c r="AR1049" s="75"/>
      <c r="AS1049" s="75"/>
      <c r="AT1049" s="75"/>
      <c r="AU1049" s="75"/>
      <c r="AV1049" s="75"/>
      <c r="AW1049" s="75"/>
      <c r="AX1049" s="75"/>
      <c r="AY1049" s="75"/>
    </row>
    <row r="1050" spans="14:51">
      <c r="N1050" s="75"/>
      <c r="O1050" s="75"/>
      <c r="P1050" s="75"/>
      <c r="Q1050" s="75"/>
      <c r="R1050" s="75"/>
      <c r="S1050" s="75"/>
      <c r="T1050" s="75"/>
      <c r="U1050" s="75"/>
      <c r="V1050" s="75"/>
      <c r="W1050" s="75"/>
      <c r="X1050" s="75"/>
      <c r="Y1050" s="75"/>
      <c r="Z1050" s="75"/>
      <c r="AA1050" s="75"/>
      <c r="AB1050" s="75"/>
      <c r="AC1050" s="75"/>
      <c r="AD1050" s="75"/>
      <c r="AE1050" s="75"/>
      <c r="AF1050" s="75"/>
      <c r="AG1050" s="75"/>
      <c r="AH1050" s="75"/>
      <c r="AI1050" s="75"/>
      <c r="AJ1050" s="75"/>
      <c r="AK1050" s="75"/>
      <c r="AL1050" s="75"/>
      <c r="AM1050" s="75"/>
      <c r="AN1050" s="75"/>
      <c r="AO1050" s="75"/>
      <c r="AP1050" s="75"/>
      <c r="AQ1050" s="75"/>
      <c r="AR1050" s="75"/>
      <c r="AS1050" s="75"/>
      <c r="AT1050" s="75"/>
      <c r="AU1050" s="75"/>
      <c r="AV1050" s="75"/>
      <c r="AW1050" s="75"/>
      <c r="AX1050" s="75"/>
      <c r="AY1050" s="75"/>
    </row>
    <row r="1051" spans="14:51">
      <c r="N1051" s="75"/>
      <c r="O1051" s="75"/>
      <c r="P1051" s="75"/>
      <c r="Q1051" s="75"/>
      <c r="R1051" s="75"/>
      <c r="S1051" s="75"/>
      <c r="T1051" s="75"/>
      <c r="U1051" s="75"/>
      <c r="V1051" s="75"/>
      <c r="W1051" s="75"/>
      <c r="X1051" s="75"/>
      <c r="Y1051" s="75"/>
      <c r="Z1051" s="75"/>
      <c r="AA1051" s="75"/>
      <c r="AB1051" s="75"/>
      <c r="AC1051" s="75"/>
      <c r="AD1051" s="75"/>
      <c r="AE1051" s="75"/>
      <c r="AF1051" s="75"/>
      <c r="AG1051" s="75"/>
      <c r="AH1051" s="75"/>
      <c r="AI1051" s="75"/>
      <c r="AJ1051" s="75"/>
      <c r="AK1051" s="75"/>
      <c r="AL1051" s="75"/>
      <c r="AM1051" s="75"/>
      <c r="AN1051" s="75"/>
      <c r="AO1051" s="75"/>
      <c r="AP1051" s="75"/>
      <c r="AQ1051" s="75"/>
      <c r="AR1051" s="75"/>
      <c r="AS1051" s="75"/>
      <c r="AT1051" s="75"/>
      <c r="AU1051" s="75"/>
      <c r="AV1051" s="75"/>
      <c r="AW1051" s="75"/>
      <c r="AX1051" s="75"/>
      <c r="AY1051" s="75"/>
    </row>
    <row r="1052" spans="14:51">
      <c r="N1052" s="75"/>
      <c r="O1052" s="75"/>
      <c r="P1052" s="75"/>
      <c r="Q1052" s="75"/>
      <c r="R1052" s="75"/>
      <c r="S1052" s="75"/>
      <c r="T1052" s="75"/>
      <c r="U1052" s="75"/>
      <c r="V1052" s="75"/>
      <c r="W1052" s="75"/>
      <c r="X1052" s="75"/>
      <c r="Y1052" s="75"/>
      <c r="Z1052" s="75"/>
      <c r="AA1052" s="75"/>
      <c r="AB1052" s="75"/>
      <c r="AC1052" s="75"/>
      <c r="AD1052" s="75"/>
      <c r="AE1052" s="75"/>
      <c r="AF1052" s="75"/>
      <c r="AG1052" s="75"/>
      <c r="AH1052" s="75"/>
      <c r="AI1052" s="75"/>
      <c r="AJ1052" s="75"/>
      <c r="AK1052" s="75"/>
      <c r="AL1052" s="75"/>
      <c r="AM1052" s="75"/>
      <c r="AN1052" s="75"/>
      <c r="AO1052" s="75"/>
      <c r="AP1052" s="75"/>
      <c r="AQ1052" s="75"/>
      <c r="AR1052" s="75"/>
      <c r="AS1052" s="75"/>
      <c r="AT1052" s="75"/>
      <c r="AU1052" s="75"/>
      <c r="AV1052" s="75"/>
      <c r="AW1052" s="75"/>
      <c r="AX1052" s="75"/>
      <c r="AY1052" s="75"/>
    </row>
    <row r="1053" spans="14:51">
      <c r="N1053" s="75"/>
      <c r="O1053" s="75"/>
      <c r="P1053" s="75"/>
      <c r="Q1053" s="75"/>
      <c r="R1053" s="75"/>
      <c r="S1053" s="75"/>
      <c r="T1053" s="75"/>
      <c r="U1053" s="75"/>
      <c r="V1053" s="75"/>
      <c r="W1053" s="75"/>
      <c r="X1053" s="75"/>
      <c r="Y1053" s="75"/>
      <c r="Z1053" s="75"/>
      <c r="AA1053" s="75"/>
      <c r="AB1053" s="75"/>
      <c r="AC1053" s="75"/>
      <c r="AD1053" s="75"/>
      <c r="AE1053" s="75"/>
      <c r="AF1053" s="75"/>
      <c r="AG1053" s="75"/>
      <c r="AH1053" s="75"/>
      <c r="AI1053" s="75"/>
      <c r="AJ1053" s="75"/>
      <c r="AK1053" s="75"/>
      <c r="AL1053" s="75"/>
      <c r="AM1053" s="75"/>
      <c r="AN1053" s="75"/>
      <c r="AO1053" s="75"/>
      <c r="AP1053" s="75"/>
      <c r="AQ1053" s="75"/>
      <c r="AR1053" s="75"/>
      <c r="AS1053" s="75"/>
      <c r="AT1053" s="75"/>
      <c r="AU1053" s="75"/>
      <c r="AV1053" s="75"/>
      <c r="AW1053" s="75"/>
      <c r="AX1053" s="75"/>
      <c r="AY1053" s="75"/>
    </row>
    <row r="1054" spans="14:51">
      <c r="N1054" s="75"/>
      <c r="O1054" s="75"/>
      <c r="P1054" s="75"/>
      <c r="Q1054" s="75"/>
      <c r="R1054" s="75"/>
      <c r="S1054" s="75"/>
      <c r="T1054" s="75"/>
      <c r="U1054" s="75"/>
      <c r="V1054" s="75"/>
      <c r="W1054" s="75"/>
      <c r="X1054" s="75"/>
      <c r="Y1054" s="75"/>
      <c r="Z1054" s="75"/>
      <c r="AA1054" s="75"/>
      <c r="AB1054" s="75"/>
      <c r="AC1054" s="75"/>
      <c r="AD1054" s="75"/>
      <c r="AE1054" s="75"/>
      <c r="AF1054" s="75"/>
      <c r="AG1054" s="75"/>
      <c r="AH1054" s="75"/>
      <c r="AI1054" s="75"/>
      <c r="AJ1054" s="75"/>
      <c r="AK1054" s="75"/>
      <c r="AL1054" s="75"/>
      <c r="AM1054" s="75"/>
      <c r="AN1054" s="75"/>
      <c r="AO1054" s="75"/>
      <c r="AP1054" s="75"/>
      <c r="AQ1054" s="75"/>
      <c r="AR1054" s="75"/>
      <c r="AS1054" s="75"/>
      <c r="AT1054" s="75"/>
      <c r="AU1054" s="75"/>
      <c r="AV1054" s="75"/>
      <c r="AW1054" s="75"/>
      <c r="AX1054" s="75"/>
      <c r="AY1054" s="75"/>
    </row>
    <row r="1055" spans="14:51">
      <c r="N1055" s="75"/>
      <c r="O1055" s="75"/>
      <c r="P1055" s="75"/>
      <c r="Q1055" s="75"/>
      <c r="R1055" s="75"/>
      <c r="S1055" s="75"/>
      <c r="T1055" s="75"/>
      <c r="U1055" s="75"/>
      <c r="V1055" s="75"/>
      <c r="W1055" s="75"/>
      <c r="X1055" s="75"/>
      <c r="Y1055" s="75"/>
      <c r="Z1055" s="75"/>
      <c r="AA1055" s="75"/>
      <c r="AB1055" s="75"/>
      <c r="AC1055" s="75"/>
      <c r="AD1055" s="75"/>
      <c r="AE1055" s="75"/>
      <c r="AF1055" s="75"/>
      <c r="AG1055" s="75"/>
      <c r="AH1055" s="75"/>
      <c r="AI1055" s="75"/>
      <c r="AJ1055" s="75"/>
      <c r="AK1055" s="75"/>
      <c r="AL1055" s="75"/>
      <c r="AM1055" s="75"/>
      <c r="AN1055" s="75"/>
      <c r="AO1055" s="75"/>
      <c r="AP1055" s="75"/>
      <c r="AQ1055" s="75"/>
      <c r="AR1055" s="75"/>
      <c r="AS1055" s="75"/>
      <c r="AT1055" s="75"/>
      <c r="AU1055" s="75"/>
      <c r="AV1055" s="75"/>
      <c r="AW1055" s="75"/>
      <c r="AX1055" s="75"/>
      <c r="AY1055" s="75"/>
    </row>
    <row r="1056" spans="14:51">
      <c r="N1056" s="75"/>
      <c r="O1056" s="75"/>
      <c r="P1056" s="75"/>
      <c r="Q1056" s="75"/>
      <c r="R1056" s="75"/>
      <c r="S1056" s="75"/>
      <c r="T1056" s="75"/>
      <c r="U1056" s="75"/>
      <c r="V1056" s="75"/>
      <c r="W1056" s="75"/>
      <c r="X1056" s="75"/>
      <c r="Y1056" s="75"/>
      <c r="Z1056" s="75"/>
      <c r="AA1056" s="75"/>
      <c r="AB1056" s="75"/>
      <c r="AC1056" s="75"/>
      <c r="AD1056" s="75"/>
      <c r="AE1056" s="75"/>
      <c r="AF1056" s="75"/>
      <c r="AG1056" s="75"/>
      <c r="AH1056" s="75"/>
      <c r="AI1056" s="75"/>
      <c r="AJ1056" s="75"/>
      <c r="AK1056" s="75"/>
      <c r="AL1056" s="75"/>
      <c r="AM1056" s="75"/>
      <c r="AN1056" s="75"/>
      <c r="AO1056" s="75"/>
      <c r="AP1056" s="75"/>
      <c r="AQ1056" s="75"/>
      <c r="AR1056" s="75"/>
      <c r="AS1056" s="75"/>
      <c r="AT1056" s="75"/>
      <c r="AU1056" s="75"/>
      <c r="AV1056" s="75"/>
      <c r="AW1056" s="75"/>
      <c r="AX1056" s="75"/>
      <c r="AY1056" s="75"/>
    </row>
    <row r="1057" spans="14:51">
      <c r="N1057" s="75"/>
      <c r="O1057" s="75"/>
      <c r="P1057" s="75"/>
      <c r="Q1057" s="75"/>
      <c r="R1057" s="75"/>
      <c r="S1057" s="75"/>
      <c r="T1057" s="75"/>
      <c r="U1057" s="75"/>
      <c r="V1057" s="75"/>
      <c r="W1057" s="75"/>
      <c r="X1057" s="75"/>
      <c r="Y1057" s="75"/>
      <c r="Z1057" s="75"/>
      <c r="AA1057" s="75"/>
      <c r="AB1057" s="75"/>
      <c r="AC1057" s="75"/>
      <c r="AD1057" s="75"/>
      <c r="AE1057" s="75"/>
      <c r="AF1057" s="75"/>
      <c r="AG1057" s="75"/>
      <c r="AH1057" s="75"/>
      <c r="AI1057" s="75"/>
      <c r="AJ1057" s="75"/>
      <c r="AK1057" s="75"/>
      <c r="AL1057" s="75"/>
      <c r="AM1057" s="75"/>
      <c r="AN1057" s="75"/>
      <c r="AO1057" s="75"/>
      <c r="AP1057" s="75"/>
      <c r="AQ1057" s="75"/>
      <c r="AR1057" s="75"/>
      <c r="AS1057" s="75"/>
      <c r="AT1057" s="75"/>
      <c r="AU1057" s="75"/>
      <c r="AV1057" s="75"/>
      <c r="AW1057" s="75"/>
      <c r="AX1057" s="75"/>
      <c r="AY1057" s="75"/>
    </row>
    <row r="1058" spans="14:51">
      <c r="N1058" s="75"/>
      <c r="O1058" s="75"/>
      <c r="P1058" s="75"/>
      <c r="Q1058" s="75"/>
      <c r="R1058" s="75"/>
      <c r="S1058" s="75"/>
      <c r="T1058" s="75"/>
      <c r="U1058" s="75"/>
      <c r="V1058" s="75"/>
      <c r="W1058" s="75"/>
      <c r="X1058" s="75"/>
      <c r="Y1058" s="75"/>
      <c r="Z1058" s="75"/>
      <c r="AA1058" s="75"/>
      <c r="AB1058" s="75"/>
      <c r="AC1058" s="75"/>
      <c r="AD1058" s="75"/>
      <c r="AE1058" s="75"/>
      <c r="AF1058" s="75"/>
      <c r="AG1058" s="75"/>
      <c r="AH1058" s="75"/>
      <c r="AI1058" s="75"/>
      <c r="AJ1058" s="75"/>
      <c r="AK1058" s="75"/>
      <c r="AL1058" s="75"/>
      <c r="AM1058" s="75"/>
      <c r="AN1058" s="75"/>
      <c r="AO1058" s="75"/>
      <c r="AP1058" s="75"/>
      <c r="AQ1058" s="75"/>
      <c r="AR1058" s="75"/>
      <c r="AS1058" s="75"/>
      <c r="AT1058" s="75"/>
      <c r="AU1058" s="75"/>
      <c r="AV1058" s="75"/>
      <c r="AW1058" s="75"/>
      <c r="AX1058" s="75"/>
      <c r="AY1058" s="75"/>
    </row>
    <row r="1059" spans="14:51">
      <c r="N1059" s="75"/>
      <c r="O1059" s="75"/>
      <c r="P1059" s="75"/>
      <c r="Q1059" s="75"/>
      <c r="R1059" s="75"/>
      <c r="S1059" s="75"/>
      <c r="T1059" s="75"/>
      <c r="U1059" s="75"/>
      <c r="V1059" s="75"/>
      <c r="W1059" s="75"/>
      <c r="X1059" s="75"/>
      <c r="Y1059" s="75"/>
      <c r="Z1059" s="75"/>
      <c r="AA1059" s="75"/>
      <c r="AB1059" s="75"/>
      <c r="AC1059" s="75"/>
      <c r="AD1059" s="75"/>
      <c r="AE1059" s="75"/>
      <c r="AF1059" s="75"/>
      <c r="AG1059" s="75"/>
      <c r="AH1059" s="75"/>
      <c r="AI1059" s="75"/>
      <c r="AJ1059" s="75"/>
      <c r="AK1059" s="75"/>
      <c r="AL1059" s="75"/>
      <c r="AM1059" s="75"/>
      <c r="AN1059" s="75"/>
      <c r="AO1059" s="75"/>
      <c r="AP1059" s="75"/>
      <c r="AQ1059" s="75"/>
      <c r="AR1059" s="75"/>
      <c r="AS1059" s="75"/>
      <c r="AT1059" s="75"/>
      <c r="AU1059" s="75"/>
      <c r="AV1059" s="75"/>
      <c r="AW1059" s="75"/>
      <c r="AX1059" s="75"/>
      <c r="AY1059" s="75"/>
    </row>
    <row r="1060" spans="14:51">
      <c r="N1060" s="75"/>
      <c r="O1060" s="75"/>
      <c r="P1060" s="75"/>
      <c r="Q1060" s="75"/>
      <c r="R1060" s="75"/>
      <c r="S1060" s="75"/>
      <c r="T1060" s="75"/>
      <c r="U1060" s="75"/>
      <c r="V1060" s="75"/>
      <c r="W1060" s="75"/>
      <c r="X1060" s="75"/>
      <c r="Y1060" s="75"/>
      <c r="Z1060" s="75"/>
      <c r="AA1060" s="75"/>
      <c r="AB1060" s="75"/>
      <c r="AC1060" s="75"/>
      <c r="AD1060" s="75"/>
      <c r="AE1060" s="75"/>
      <c r="AF1060" s="75"/>
      <c r="AG1060" s="75"/>
      <c r="AH1060" s="75"/>
      <c r="AI1060" s="75"/>
      <c r="AJ1060" s="75"/>
      <c r="AK1060" s="75"/>
      <c r="AL1060" s="75"/>
      <c r="AM1060" s="75"/>
      <c r="AN1060" s="75"/>
      <c r="AO1060" s="75"/>
      <c r="AP1060" s="75"/>
      <c r="AQ1060" s="75"/>
      <c r="AR1060" s="75"/>
      <c r="AS1060" s="75"/>
      <c r="AT1060" s="75"/>
      <c r="AU1060" s="75"/>
      <c r="AV1060" s="75"/>
      <c r="AW1060" s="75"/>
      <c r="AX1060" s="75"/>
      <c r="AY1060" s="75"/>
    </row>
    <row r="1061" spans="14:51">
      <c r="N1061" s="75"/>
      <c r="O1061" s="75"/>
      <c r="P1061" s="75"/>
      <c r="Q1061" s="75"/>
      <c r="R1061" s="75"/>
      <c r="S1061" s="75"/>
      <c r="T1061" s="75"/>
      <c r="U1061" s="75"/>
      <c r="V1061" s="75"/>
      <c r="W1061" s="75"/>
      <c r="X1061" s="75"/>
      <c r="Y1061" s="75"/>
      <c r="Z1061" s="75"/>
      <c r="AA1061" s="75"/>
      <c r="AB1061" s="75"/>
      <c r="AC1061" s="75"/>
      <c r="AD1061" s="75"/>
      <c r="AE1061" s="75"/>
      <c r="AF1061" s="75"/>
      <c r="AG1061" s="75"/>
      <c r="AH1061" s="75"/>
      <c r="AI1061" s="75"/>
      <c r="AJ1061" s="75"/>
      <c r="AK1061" s="75"/>
      <c r="AL1061" s="75"/>
      <c r="AM1061" s="75"/>
      <c r="AN1061" s="75"/>
      <c r="AO1061" s="75"/>
      <c r="AP1061" s="75"/>
      <c r="AQ1061" s="75"/>
      <c r="AR1061" s="75"/>
      <c r="AS1061" s="75"/>
      <c r="AT1061" s="75"/>
      <c r="AU1061" s="75"/>
      <c r="AV1061" s="75"/>
      <c r="AW1061" s="75"/>
      <c r="AX1061" s="75"/>
      <c r="AY1061" s="75"/>
    </row>
    <row r="1062" spans="14:51">
      <c r="N1062" s="75"/>
      <c r="O1062" s="75"/>
      <c r="P1062" s="75"/>
      <c r="Q1062" s="75"/>
      <c r="R1062" s="75"/>
      <c r="S1062" s="75"/>
      <c r="T1062" s="75"/>
      <c r="U1062" s="75"/>
      <c r="V1062" s="75"/>
      <c r="W1062" s="75"/>
      <c r="X1062" s="75"/>
      <c r="Y1062" s="75"/>
      <c r="Z1062" s="75"/>
      <c r="AA1062" s="75"/>
      <c r="AB1062" s="75"/>
      <c r="AC1062" s="75"/>
      <c r="AD1062" s="75"/>
      <c r="AE1062" s="75"/>
      <c r="AF1062" s="75"/>
      <c r="AG1062" s="75"/>
      <c r="AH1062" s="75"/>
      <c r="AI1062" s="75"/>
      <c r="AJ1062" s="75"/>
      <c r="AK1062" s="75"/>
      <c r="AL1062" s="75"/>
      <c r="AM1062" s="75"/>
      <c r="AN1062" s="75"/>
      <c r="AO1062" s="75"/>
      <c r="AP1062" s="75"/>
      <c r="AQ1062" s="75"/>
      <c r="AR1062" s="75"/>
      <c r="AS1062" s="75"/>
      <c r="AT1062" s="75"/>
      <c r="AU1062" s="75"/>
      <c r="AV1062" s="75"/>
      <c r="AW1062" s="75"/>
      <c r="AX1062" s="75"/>
      <c r="AY1062" s="75"/>
    </row>
    <row r="1063" spans="14:51">
      <c r="N1063" s="75"/>
      <c r="O1063" s="75"/>
      <c r="P1063" s="75"/>
      <c r="Q1063" s="75"/>
      <c r="R1063" s="75"/>
      <c r="S1063" s="75"/>
      <c r="T1063" s="75"/>
      <c r="U1063" s="75"/>
      <c r="V1063" s="75"/>
      <c r="W1063" s="75"/>
      <c r="X1063" s="75"/>
      <c r="Y1063" s="75"/>
      <c r="Z1063" s="75"/>
      <c r="AA1063" s="75"/>
      <c r="AB1063" s="75"/>
      <c r="AC1063" s="75"/>
      <c r="AD1063" s="75"/>
      <c r="AE1063" s="75"/>
      <c r="AF1063" s="75"/>
      <c r="AG1063" s="75"/>
      <c r="AH1063" s="75"/>
      <c r="AI1063" s="75"/>
      <c r="AJ1063" s="75"/>
      <c r="AK1063" s="75"/>
      <c r="AL1063" s="75"/>
      <c r="AM1063" s="75"/>
      <c r="AN1063" s="75"/>
      <c r="AO1063" s="75"/>
      <c r="AP1063" s="75"/>
      <c r="AQ1063" s="75"/>
      <c r="AR1063" s="75"/>
      <c r="AS1063" s="75"/>
      <c r="AT1063" s="75"/>
      <c r="AU1063" s="75"/>
      <c r="AV1063" s="75"/>
      <c r="AW1063" s="75"/>
      <c r="AX1063" s="75"/>
      <c r="AY1063" s="75"/>
    </row>
    <row r="1064" spans="14:51">
      <c r="N1064" s="75"/>
      <c r="O1064" s="75"/>
      <c r="P1064" s="75"/>
      <c r="Q1064" s="75"/>
      <c r="R1064" s="75"/>
      <c r="S1064" s="75"/>
      <c r="T1064" s="75"/>
      <c r="U1064" s="75"/>
      <c r="V1064" s="75"/>
      <c r="W1064" s="75"/>
      <c r="X1064" s="75"/>
      <c r="Y1064" s="75"/>
      <c r="Z1064" s="75"/>
      <c r="AA1064" s="75"/>
      <c r="AB1064" s="75"/>
      <c r="AC1064" s="75"/>
      <c r="AD1064" s="75"/>
      <c r="AE1064" s="75"/>
      <c r="AF1064" s="75"/>
      <c r="AG1064" s="75"/>
      <c r="AH1064" s="75"/>
      <c r="AI1064" s="75"/>
      <c r="AJ1064" s="75"/>
      <c r="AK1064" s="75"/>
      <c r="AL1064" s="75"/>
      <c r="AM1064" s="75"/>
      <c r="AN1064" s="75"/>
      <c r="AO1064" s="75"/>
      <c r="AP1064" s="75"/>
      <c r="AQ1064" s="75"/>
      <c r="AR1064" s="75"/>
      <c r="AS1064" s="75"/>
      <c r="AT1064" s="75"/>
      <c r="AU1064" s="75"/>
      <c r="AV1064" s="75"/>
      <c r="AW1064" s="75"/>
      <c r="AX1064" s="75"/>
      <c r="AY1064" s="75"/>
    </row>
    <row r="1065" spans="14:51">
      <c r="N1065" s="75"/>
      <c r="O1065" s="75"/>
      <c r="P1065" s="75"/>
      <c r="Q1065" s="75"/>
      <c r="R1065" s="75"/>
      <c r="S1065" s="75"/>
      <c r="T1065" s="75"/>
      <c r="U1065" s="75"/>
      <c r="V1065" s="75"/>
      <c r="W1065" s="75"/>
      <c r="X1065" s="75"/>
      <c r="Y1065" s="75"/>
      <c r="Z1065" s="75"/>
      <c r="AA1065" s="75"/>
      <c r="AB1065" s="75"/>
      <c r="AC1065" s="75"/>
      <c r="AD1065" s="75"/>
      <c r="AE1065" s="75"/>
      <c r="AF1065" s="75"/>
      <c r="AG1065" s="75"/>
      <c r="AH1065" s="75"/>
      <c r="AI1065" s="75"/>
      <c r="AJ1065" s="75"/>
      <c r="AK1065" s="75"/>
      <c r="AL1065" s="75"/>
      <c r="AM1065" s="75"/>
      <c r="AN1065" s="75"/>
      <c r="AO1065" s="75"/>
      <c r="AP1065" s="75"/>
      <c r="AQ1065" s="75"/>
      <c r="AR1065" s="75"/>
      <c r="AS1065" s="75"/>
      <c r="AT1065" s="75"/>
      <c r="AU1065" s="75"/>
      <c r="AV1065" s="75"/>
      <c r="AW1065" s="75"/>
      <c r="AX1065" s="75"/>
      <c r="AY1065" s="75"/>
    </row>
    <row r="1066" spans="14:51">
      <c r="N1066" s="75"/>
      <c r="O1066" s="75"/>
      <c r="P1066" s="75"/>
      <c r="Q1066" s="75"/>
      <c r="R1066" s="75"/>
      <c r="S1066" s="75"/>
      <c r="T1066" s="75"/>
      <c r="U1066" s="75"/>
      <c r="V1066" s="75"/>
      <c r="W1066" s="75"/>
      <c r="X1066" s="75"/>
      <c r="Y1066" s="75"/>
      <c r="Z1066" s="75"/>
      <c r="AA1066" s="75"/>
      <c r="AB1066" s="75"/>
      <c r="AC1066" s="75"/>
      <c r="AD1066" s="75"/>
      <c r="AE1066" s="75"/>
      <c r="AF1066" s="75"/>
      <c r="AG1066" s="75"/>
      <c r="AH1066" s="75"/>
      <c r="AI1066" s="75"/>
      <c r="AJ1066" s="75"/>
      <c r="AK1066" s="75"/>
      <c r="AL1066" s="75"/>
      <c r="AM1066" s="75"/>
      <c r="AN1066" s="75"/>
      <c r="AO1066" s="75"/>
      <c r="AP1066" s="75"/>
      <c r="AQ1066" s="75"/>
      <c r="AR1066" s="75"/>
      <c r="AS1066" s="75"/>
      <c r="AT1066" s="75"/>
      <c r="AU1066" s="75"/>
      <c r="AV1066" s="75"/>
      <c r="AW1066" s="75"/>
      <c r="AX1066" s="75"/>
      <c r="AY1066" s="75"/>
    </row>
    <row r="1067" spans="14:51">
      <c r="N1067" s="75"/>
      <c r="O1067" s="75"/>
      <c r="P1067" s="75"/>
      <c r="Q1067" s="75"/>
      <c r="R1067" s="75"/>
      <c r="S1067" s="75"/>
      <c r="T1067" s="75"/>
      <c r="U1067" s="75"/>
      <c r="V1067" s="75"/>
      <c r="W1067" s="75"/>
      <c r="X1067" s="75"/>
      <c r="Y1067" s="75"/>
      <c r="Z1067" s="75"/>
      <c r="AA1067" s="75"/>
      <c r="AB1067" s="75"/>
      <c r="AC1067" s="75"/>
      <c r="AD1067" s="75"/>
      <c r="AE1067" s="75"/>
      <c r="AF1067" s="75"/>
      <c r="AG1067" s="75"/>
      <c r="AH1067" s="75"/>
      <c r="AI1067" s="75"/>
      <c r="AJ1067" s="75"/>
      <c r="AK1067" s="75"/>
      <c r="AL1067" s="75"/>
      <c r="AM1067" s="75"/>
      <c r="AN1067" s="75"/>
      <c r="AO1067" s="75"/>
      <c r="AP1067" s="75"/>
      <c r="AQ1067" s="75"/>
      <c r="AR1067" s="75"/>
      <c r="AS1067" s="75"/>
      <c r="AT1067" s="75"/>
      <c r="AU1067" s="75"/>
      <c r="AV1067" s="75"/>
      <c r="AW1067" s="75"/>
      <c r="AX1067" s="75"/>
      <c r="AY1067" s="75"/>
    </row>
    <row r="1068" spans="14:51">
      <c r="N1068" s="75"/>
      <c r="O1068" s="75"/>
      <c r="P1068" s="75"/>
      <c r="Q1068" s="75"/>
      <c r="R1068" s="75"/>
      <c r="S1068" s="75"/>
      <c r="T1068" s="75"/>
      <c r="U1068" s="75"/>
      <c r="V1068" s="75"/>
      <c r="W1068" s="75"/>
      <c r="X1068" s="75"/>
      <c r="Y1068" s="75"/>
      <c r="Z1068" s="75"/>
      <c r="AA1068" s="75"/>
      <c r="AB1068" s="75"/>
      <c r="AC1068" s="75"/>
      <c r="AD1068" s="75"/>
      <c r="AE1068" s="75"/>
      <c r="AF1068" s="75"/>
      <c r="AG1068" s="75"/>
      <c r="AH1068" s="75"/>
      <c r="AI1068" s="75"/>
      <c r="AJ1068" s="75"/>
      <c r="AK1068" s="75"/>
      <c r="AL1068" s="75"/>
      <c r="AM1068" s="75"/>
      <c r="AN1068" s="75"/>
      <c r="AO1068" s="75"/>
      <c r="AP1068" s="75"/>
      <c r="AQ1068" s="75"/>
      <c r="AR1068" s="75"/>
      <c r="AS1068" s="75"/>
      <c r="AT1068" s="75"/>
      <c r="AU1068" s="75"/>
      <c r="AV1068" s="75"/>
      <c r="AW1068" s="75"/>
      <c r="AX1068" s="75"/>
      <c r="AY1068" s="75"/>
    </row>
    <row r="1069" spans="14:51">
      <c r="N1069" s="75"/>
      <c r="O1069" s="75"/>
      <c r="P1069" s="75"/>
      <c r="Q1069" s="75"/>
      <c r="R1069" s="75"/>
      <c r="S1069" s="75"/>
      <c r="T1069" s="75"/>
      <c r="U1069" s="75"/>
      <c r="V1069" s="75"/>
      <c r="W1069" s="75"/>
      <c r="X1069" s="75"/>
      <c r="Y1069" s="75"/>
      <c r="Z1069" s="75"/>
      <c r="AA1069" s="75"/>
      <c r="AB1069" s="75"/>
      <c r="AC1069" s="75"/>
      <c r="AD1069" s="75"/>
      <c r="AE1069" s="75"/>
      <c r="AF1069" s="75"/>
      <c r="AG1069" s="75"/>
      <c r="AH1069" s="75"/>
      <c r="AI1069" s="75"/>
      <c r="AJ1069" s="75"/>
      <c r="AK1069" s="75"/>
      <c r="AL1069" s="75"/>
      <c r="AM1069" s="75"/>
      <c r="AN1069" s="75"/>
      <c r="AO1069" s="75"/>
      <c r="AP1069" s="75"/>
      <c r="AQ1069" s="75"/>
      <c r="AR1069" s="75"/>
      <c r="AS1069" s="75"/>
      <c r="AT1069" s="75"/>
      <c r="AU1069" s="75"/>
      <c r="AV1069" s="75"/>
      <c r="AW1069" s="75"/>
      <c r="AX1069" s="75"/>
      <c r="AY1069" s="75"/>
    </row>
    <row r="1070" spans="14:51">
      <c r="N1070" s="75"/>
      <c r="O1070" s="75"/>
      <c r="P1070" s="75"/>
      <c r="Q1070" s="75"/>
      <c r="R1070" s="75"/>
      <c r="S1070" s="75"/>
      <c r="T1070" s="75"/>
      <c r="U1070" s="75"/>
      <c r="V1070" s="75"/>
      <c r="W1070" s="75"/>
      <c r="X1070" s="75"/>
      <c r="Y1070" s="75"/>
      <c r="Z1070" s="75"/>
      <c r="AA1070" s="75"/>
      <c r="AB1070" s="75"/>
      <c r="AC1070" s="75"/>
      <c r="AD1070" s="75"/>
      <c r="AE1070" s="75"/>
      <c r="AF1070" s="75"/>
      <c r="AG1070" s="75"/>
      <c r="AH1070" s="75"/>
      <c r="AI1070" s="75"/>
      <c r="AJ1070" s="75"/>
      <c r="AK1070" s="75"/>
      <c r="AL1070" s="75"/>
      <c r="AM1070" s="75"/>
      <c r="AN1070" s="75"/>
      <c r="AO1070" s="75"/>
      <c r="AP1070" s="75"/>
      <c r="AQ1070" s="75"/>
      <c r="AR1070" s="75"/>
      <c r="AS1070" s="75"/>
      <c r="AT1070" s="75"/>
      <c r="AU1070" s="75"/>
      <c r="AV1070" s="75"/>
      <c r="AW1070" s="75"/>
      <c r="AX1070" s="75"/>
      <c r="AY1070" s="75"/>
    </row>
    <row r="1071" spans="14:51">
      <c r="N1071" s="75"/>
      <c r="O1071" s="75"/>
      <c r="P1071" s="75"/>
      <c r="Q1071" s="75"/>
      <c r="R1071" s="75"/>
      <c r="S1071" s="75"/>
      <c r="T1071" s="75"/>
      <c r="U1071" s="75"/>
      <c r="V1071" s="75"/>
      <c r="W1071" s="75"/>
      <c r="X1071" s="75"/>
      <c r="Y1071" s="75"/>
      <c r="Z1071" s="75"/>
      <c r="AA1071" s="75"/>
      <c r="AB1071" s="75"/>
      <c r="AC1071" s="75"/>
      <c r="AD1071" s="75"/>
      <c r="AE1071" s="75"/>
      <c r="AF1071" s="75"/>
      <c r="AG1071" s="75"/>
      <c r="AH1071" s="75"/>
      <c r="AI1071" s="75"/>
      <c r="AJ1071" s="75"/>
      <c r="AK1071" s="75"/>
      <c r="AL1071" s="75"/>
      <c r="AM1071" s="75"/>
      <c r="AN1071" s="75"/>
      <c r="AO1071" s="75"/>
      <c r="AP1071" s="75"/>
      <c r="AQ1071" s="75"/>
      <c r="AR1071" s="75"/>
      <c r="AS1071" s="75"/>
      <c r="AT1071" s="75"/>
      <c r="AU1071" s="75"/>
      <c r="AV1071" s="75"/>
      <c r="AW1071" s="75"/>
      <c r="AX1071" s="75"/>
      <c r="AY1071" s="75"/>
    </row>
    <row r="1072" spans="14:51">
      <c r="N1072" s="75"/>
      <c r="O1072" s="75"/>
      <c r="P1072" s="75"/>
      <c r="Q1072" s="75"/>
      <c r="R1072" s="75"/>
      <c r="S1072" s="75"/>
      <c r="T1072" s="75"/>
      <c r="U1072" s="75"/>
      <c r="V1072" s="75"/>
      <c r="W1072" s="75"/>
      <c r="X1072" s="75"/>
      <c r="Y1072" s="75"/>
      <c r="Z1072" s="75"/>
      <c r="AA1072" s="75"/>
      <c r="AB1072" s="75"/>
      <c r="AC1072" s="75"/>
      <c r="AD1072" s="75"/>
      <c r="AE1072" s="75"/>
      <c r="AF1072" s="75"/>
      <c r="AG1072" s="75"/>
      <c r="AH1072" s="75"/>
      <c r="AI1072" s="75"/>
      <c r="AJ1072" s="75"/>
      <c r="AK1072" s="75"/>
      <c r="AL1072" s="75"/>
      <c r="AM1072" s="75"/>
      <c r="AN1072" s="75"/>
      <c r="AO1072" s="75"/>
      <c r="AP1072" s="75"/>
      <c r="AQ1072" s="75"/>
      <c r="AR1072" s="75"/>
      <c r="AS1072" s="75"/>
      <c r="AT1072" s="75"/>
      <c r="AU1072" s="75"/>
      <c r="AV1072" s="75"/>
      <c r="AW1072" s="75"/>
      <c r="AX1072" s="75"/>
      <c r="AY1072" s="75"/>
    </row>
    <row r="1073" spans="14:51">
      <c r="N1073" s="75"/>
      <c r="O1073" s="75"/>
      <c r="P1073" s="75"/>
      <c r="Q1073" s="75"/>
      <c r="R1073" s="75"/>
      <c r="S1073" s="75"/>
      <c r="T1073" s="75"/>
      <c r="U1073" s="75"/>
      <c r="V1073" s="75"/>
      <c r="W1073" s="75"/>
      <c r="X1073" s="75"/>
      <c r="Y1073" s="75"/>
      <c r="Z1073" s="75"/>
      <c r="AA1073" s="75"/>
      <c r="AB1073" s="75"/>
      <c r="AC1073" s="75"/>
      <c r="AD1073" s="75"/>
      <c r="AE1073" s="75"/>
      <c r="AF1073" s="75"/>
      <c r="AG1073" s="75"/>
      <c r="AH1073" s="75"/>
      <c r="AI1073" s="75"/>
      <c r="AJ1073" s="75"/>
      <c r="AK1073" s="75"/>
      <c r="AL1073" s="75"/>
      <c r="AM1073" s="75"/>
      <c r="AN1073" s="75"/>
      <c r="AO1073" s="75"/>
      <c r="AP1073" s="75"/>
      <c r="AQ1073" s="75"/>
      <c r="AR1073" s="75"/>
      <c r="AS1073" s="75"/>
      <c r="AT1073" s="75"/>
      <c r="AU1073" s="75"/>
      <c r="AV1073" s="75"/>
      <c r="AW1073" s="75"/>
      <c r="AX1073" s="75"/>
      <c r="AY1073" s="75"/>
    </row>
    <row r="1074" spans="14:51">
      <c r="N1074" s="75"/>
      <c r="O1074" s="75"/>
      <c r="P1074" s="75"/>
      <c r="Q1074" s="75"/>
      <c r="R1074" s="75"/>
      <c r="S1074" s="75"/>
      <c r="T1074" s="75"/>
      <c r="U1074" s="75"/>
      <c r="V1074" s="75"/>
      <c r="W1074" s="75"/>
      <c r="X1074" s="75"/>
      <c r="Y1074" s="75"/>
      <c r="Z1074" s="75"/>
      <c r="AA1074" s="75"/>
      <c r="AB1074" s="75"/>
      <c r="AC1074" s="75"/>
      <c r="AD1074" s="75"/>
      <c r="AE1074" s="75"/>
      <c r="AF1074" s="75"/>
      <c r="AG1074" s="75"/>
      <c r="AH1074" s="75"/>
      <c r="AI1074" s="75"/>
      <c r="AJ1074" s="75"/>
      <c r="AK1074" s="75"/>
      <c r="AL1074" s="75"/>
      <c r="AM1074" s="75"/>
      <c r="AN1074" s="75"/>
      <c r="AO1074" s="75"/>
      <c r="AP1074" s="75"/>
      <c r="AQ1074" s="75"/>
      <c r="AR1074" s="75"/>
      <c r="AS1074" s="75"/>
      <c r="AT1074" s="75"/>
      <c r="AU1074" s="75"/>
      <c r="AV1074" s="75"/>
      <c r="AW1074" s="75"/>
      <c r="AX1074" s="75"/>
      <c r="AY1074" s="75"/>
    </row>
    <row r="1075" spans="14:51">
      <c r="N1075" s="75"/>
      <c r="O1075" s="75"/>
      <c r="P1075" s="75"/>
      <c r="Q1075" s="75"/>
      <c r="R1075" s="75"/>
      <c r="S1075" s="75"/>
      <c r="T1075" s="75"/>
      <c r="U1075" s="75"/>
      <c r="V1075" s="75"/>
      <c r="W1075" s="75"/>
      <c r="X1075" s="75"/>
      <c r="Y1075" s="75"/>
      <c r="Z1075" s="75"/>
      <c r="AA1075" s="75"/>
      <c r="AB1075" s="75"/>
      <c r="AC1075" s="75"/>
      <c r="AD1075" s="75"/>
      <c r="AE1075" s="75"/>
      <c r="AF1075" s="75"/>
      <c r="AG1075" s="75"/>
      <c r="AH1075" s="75"/>
      <c r="AI1075" s="75"/>
      <c r="AJ1075" s="75"/>
      <c r="AK1075" s="75"/>
      <c r="AL1075" s="75"/>
      <c r="AM1075" s="75"/>
      <c r="AN1075" s="75"/>
      <c r="AO1075" s="75"/>
      <c r="AP1075" s="75"/>
      <c r="AQ1075" s="75"/>
      <c r="AR1075" s="75"/>
      <c r="AS1075" s="75"/>
      <c r="AT1075" s="75"/>
      <c r="AU1075" s="75"/>
      <c r="AV1075" s="75"/>
      <c r="AW1075" s="75"/>
      <c r="AX1075" s="75"/>
      <c r="AY1075" s="75"/>
    </row>
    <row r="1076" spans="14:51">
      <c r="N1076" s="75"/>
      <c r="O1076" s="75"/>
      <c r="P1076" s="75"/>
      <c r="Q1076" s="75"/>
      <c r="R1076" s="75"/>
      <c r="S1076" s="75"/>
      <c r="T1076" s="75"/>
      <c r="U1076" s="75"/>
      <c r="V1076" s="75"/>
      <c r="W1076" s="75"/>
      <c r="X1076" s="75"/>
      <c r="Y1076" s="75"/>
      <c r="Z1076" s="75"/>
      <c r="AA1076" s="75"/>
      <c r="AB1076" s="75"/>
      <c r="AC1076" s="75"/>
      <c r="AD1076" s="75"/>
      <c r="AE1076" s="75"/>
      <c r="AF1076" s="75"/>
      <c r="AG1076" s="75"/>
      <c r="AH1076" s="75"/>
      <c r="AI1076" s="75"/>
      <c r="AJ1076" s="75"/>
      <c r="AK1076" s="75"/>
      <c r="AL1076" s="75"/>
      <c r="AM1076" s="75"/>
      <c r="AN1076" s="75"/>
      <c r="AO1076" s="75"/>
      <c r="AP1076" s="75"/>
      <c r="AQ1076" s="75"/>
      <c r="AR1076" s="75"/>
      <c r="AS1076" s="75"/>
      <c r="AT1076" s="75"/>
      <c r="AU1076" s="75"/>
      <c r="AV1076" s="75"/>
      <c r="AW1076" s="75"/>
      <c r="AX1076" s="75"/>
      <c r="AY1076" s="75"/>
    </row>
    <row r="1077" spans="14:51">
      <c r="N1077" s="75"/>
      <c r="O1077" s="75"/>
      <c r="P1077" s="75"/>
      <c r="Q1077" s="75"/>
      <c r="R1077" s="75"/>
      <c r="S1077" s="75"/>
      <c r="T1077" s="75"/>
      <c r="U1077" s="75"/>
      <c r="V1077" s="75"/>
      <c r="W1077" s="75"/>
      <c r="X1077" s="75"/>
      <c r="Y1077" s="75"/>
      <c r="Z1077" s="75"/>
      <c r="AA1077" s="75"/>
      <c r="AB1077" s="75"/>
      <c r="AC1077" s="75"/>
      <c r="AD1077" s="75"/>
      <c r="AE1077" s="75"/>
      <c r="AF1077" s="75"/>
      <c r="AG1077" s="75"/>
      <c r="AH1077" s="75"/>
      <c r="AI1077" s="75"/>
      <c r="AJ1077" s="75"/>
      <c r="AK1077" s="75"/>
      <c r="AL1077" s="75"/>
      <c r="AM1077" s="75"/>
      <c r="AN1077" s="75"/>
      <c r="AO1077" s="75"/>
      <c r="AP1077" s="75"/>
      <c r="AQ1077" s="75"/>
      <c r="AR1077" s="75"/>
      <c r="AS1077" s="75"/>
      <c r="AT1077" s="75"/>
      <c r="AU1077" s="75"/>
      <c r="AV1077" s="75"/>
      <c r="AW1077" s="75"/>
      <c r="AX1077" s="75"/>
      <c r="AY1077" s="75"/>
    </row>
    <row r="1078" spans="14:51">
      <c r="N1078" s="75"/>
      <c r="O1078" s="75"/>
      <c r="P1078" s="75"/>
      <c r="Q1078" s="75"/>
      <c r="R1078" s="75"/>
      <c r="S1078" s="75"/>
      <c r="T1078" s="75"/>
      <c r="U1078" s="75"/>
      <c r="V1078" s="75"/>
      <c r="W1078" s="75"/>
      <c r="X1078" s="75"/>
      <c r="Y1078" s="75"/>
      <c r="Z1078" s="75"/>
      <c r="AA1078" s="75"/>
      <c r="AB1078" s="75"/>
      <c r="AC1078" s="75"/>
      <c r="AD1078" s="75"/>
      <c r="AE1078" s="75"/>
      <c r="AF1078" s="75"/>
      <c r="AG1078" s="75"/>
      <c r="AH1078" s="75"/>
      <c r="AI1078" s="75"/>
      <c r="AJ1078" s="75"/>
      <c r="AK1078" s="75"/>
      <c r="AL1078" s="75"/>
      <c r="AM1078" s="75"/>
      <c r="AN1078" s="75"/>
      <c r="AO1078" s="75"/>
      <c r="AP1078" s="75"/>
      <c r="AQ1078" s="75"/>
      <c r="AR1078" s="75"/>
      <c r="AS1078" s="75"/>
      <c r="AT1078" s="75"/>
      <c r="AU1078" s="75"/>
      <c r="AV1078" s="75"/>
      <c r="AW1078" s="75"/>
      <c r="AX1078" s="75"/>
      <c r="AY1078" s="75"/>
    </row>
    <row r="1079" spans="14:51">
      <c r="N1079" s="75"/>
      <c r="O1079" s="75"/>
      <c r="P1079" s="75"/>
      <c r="Q1079" s="75"/>
      <c r="R1079" s="75"/>
      <c r="S1079" s="75"/>
      <c r="T1079" s="75"/>
      <c r="U1079" s="75"/>
      <c r="V1079" s="75"/>
      <c r="W1079" s="75"/>
      <c r="X1079" s="75"/>
      <c r="Y1079" s="75"/>
      <c r="Z1079" s="75"/>
      <c r="AA1079" s="75"/>
      <c r="AB1079" s="75"/>
      <c r="AC1079" s="75"/>
      <c r="AD1079" s="75"/>
      <c r="AE1079" s="75"/>
      <c r="AF1079" s="75"/>
      <c r="AG1079" s="75"/>
      <c r="AH1079" s="75"/>
      <c r="AI1079" s="75"/>
      <c r="AJ1079" s="75"/>
      <c r="AK1079" s="75"/>
      <c r="AL1079" s="75"/>
      <c r="AM1079" s="75"/>
      <c r="AN1079" s="75"/>
      <c r="AO1079" s="75"/>
      <c r="AP1079" s="75"/>
      <c r="AQ1079" s="75"/>
      <c r="AR1079" s="75"/>
      <c r="AS1079" s="75"/>
      <c r="AT1079" s="75"/>
      <c r="AU1079" s="75"/>
      <c r="AV1079" s="75"/>
      <c r="AW1079" s="75"/>
      <c r="AX1079" s="75"/>
      <c r="AY1079" s="75"/>
    </row>
    <row r="1080" spans="14:51">
      <c r="N1080" s="75"/>
      <c r="O1080" s="75"/>
      <c r="P1080" s="75"/>
      <c r="Q1080" s="75"/>
      <c r="R1080" s="75"/>
      <c r="S1080" s="75"/>
      <c r="T1080" s="75"/>
      <c r="U1080" s="75"/>
      <c r="V1080" s="75"/>
      <c r="W1080" s="75"/>
      <c r="X1080" s="75"/>
      <c r="Y1080" s="75"/>
      <c r="Z1080" s="75"/>
      <c r="AA1080" s="75"/>
      <c r="AB1080" s="75"/>
      <c r="AC1080" s="75"/>
      <c r="AD1080" s="75"/>
      <c r="AE1080" s="75"/>
      <c r="AF1080" s="75"/>
      <c r="AG1080" s="75"/>
      <c r="AH1080" s="75"/>
      <c r="AI1080" s="75"/>
      <c r="AJ1080" s="75"/>
      <c r="AK1080" s="75"/>
      <c r="AL1080" s="75"/>
      <c r="AM1080" s="75"/>
      <c r="AN1080" s="75"/>
      <c r="AO1080" s="75"/>
      <c r="AP1080" s="75"/>
      <c r="AQ1080" s="75"/>
      <c r="AR1080" s="75"/>
      <c r="AS1080" s="75"/>
      <c r="AT1080" s="75"/>
      <c r="AU1080" s="75"/>
      <c r="AV1080" s="75"/>
      <c r="AW1080" s="75"/>
      <c r="AX1080" s="75"/>
      <c r="AY1080" s="75"/>
    </row>
    <row r="1081" spans="14:51">
      <c r="N1081" s="75"/>
      <c r="O1081" s="75"/>
      <c r="P1081" s="75"/>
      <c r="Q1081" s="75"/>
      <c r="R1081" s="75"/>
      <c r="S1081" s="75"/>
      <c r="T1081" s="75"/>
      <c r="U1081" s="75"/>
      <c r="V1081" s="75"/>
      <c r="W1081" s="75"/>
      <c r="X1081" s="75"/>
      <c r="Y1081" s="75"/>
      <c r="Z1081" s="75"/>
      <c r="AA1081" s="75"/>
      <c r="AB1081" s="75"/>
      <c r="AC1081" s="75"/>
      <c r="AD1081" s="75"/>
      <c r="AE1081" s="75"/>
      <c r="AF1081" s="75"/>
      <c r="AG1081" s="75"/>
      <c r="AH1081" s="75"/>
      <c r="AI1081" s="75"/>
      <c r="AJ1081" s="75"/>
      <c r="AK1081" s="75"/>
      <c r="AL1081" s="75"/>
      <c r="AM1081" s="75"/>
      <c r="AN1081" s="75"/>
      <c r="AO1081" s="75"/>
      <c r="AP1081" s="75"/>
      <c r="AQ1081" s="75"/>
      <c r="AR1081" s="75"/>
      <c r="AS1081" s="75"/>
      <c r="AT1081" s="75"/>
      <c r="AU1081" s="75"/>
      <c r="AV1081" s="75"/>
      <c r="AW1081" s="75"/>
      <c r="AX1081" s="75"/>
      <c r="AY1081" s="75"/>
    </row>
    <row r="1082" spans="14:51">
      <c r="N1082" s="75"/>
      <c r="O1082" s="75"/>
      <c r="P1082" s="75"/>
      <c r="Q1082" s="75"/>
      <c r="R1082" s="75"/>
      <c r="S1082" s="75"/>
      <c r="T1082" s="75"/>
      <c r="U1082" s="75"/>
      <c r="V1082" s="75"/>
      <c r="W1082" s="75"/>
      <c r="X1082" s="75"/>
      <c r="Y1082" s="75"/>
      <c r="Z1082" s="75"/>
      <c r="AA1082" s="75"/>
      <c r="AB1082" s="75"/>
      <c r="AC1082" s="75"/>
      <c r="AD1082" s="75"/>
      <c r="AE1082" s="75"/>
      <c r="AF1082" s="75"/>
      <c r="AG1082" s="75"/>
      <c r="AH1082" s="75"/>
      <c r="AI1082" s="75"/>
      <c r="AJ1082" s="75"/>
      <c r="AK1082" s="75"/>
      <c r="AL1082" s="75"/>
      <c r="AM1082" s="75"/>
      <c r="AN1082" s="75"/>
      <c r="AO1082" s="75"/>
      <c r="AP1082" s="75"/>
      <c r="AQ1082" s="75"/>
      <c r="AR1082" s="75"/>
      <c r="AS1082" s="75"/>
      <c r="AT1082" s="75"/>
      <c r="AU1082" s="75"/>
      <c r="AV1082" s="75"/>
      <c r="AW1082" s="75"/>
      <c r="AX1082" s="75"/>
      <c r="AY1082" s="75"/>
    </row>
    <row r="1083" spans="14:51">
      <c r="N1083" s="75"/>
      <c r="O1083" s="75"/>
      <c r="P1083" s="75"/>
      <c r="Q1083" s="75"/>
      <c r="R1083" s="75"/>
      <c r="S1083" s="75"/>
      <c r="T1083" s="75"/>
      <c r="U1083" s="75"/>
      <c r="V1083" s="75"/>
      <c r="W1083" s="75"/>
      <c r="X1083" s="75"/>
      <c r="Y1083" s="75"/>
      <c r="Z1083" s="75"/>
      <c r="AA1083" s="75"/>
      <c r="AB1083" s="75"/>
      <c r="AC1083" s="75"/>
      <c r="AD1083" s="75"/>
      <c r="AE1083" s="75"/>
      <c r="AF1083" s="75"/>
      <c r="AG1083" s="75"/>
      <c r="AH1083" s="75"/>
      <c r="AI1083" s="75"/>
      <c r="AJ1083" s="75"/>
      <c r="AK1083" s="75"/>
      <c r="AL1083" s="75"/>
      <c r="AM1083" s="75"/>
      <c r="AN1083" s="75"/>
      <c r="AO1083" s="75"/>
      <c r="AP1083" s="75"/>
      <c r="AQ1083" s="75"/>
      <c r="AR1083" s="75"/>
      <c r="AS1083" s="75"/>
      <c r="AT1083" s="75"/>
      <c r="AU1083" s="75"/>
      <c r="AV1083" s="75"/>
      <c r="AW1083" s="75"/>
      <c r="AX1083" s="75"/>
      <c r="AY1083" s="75"/>
    </row>
    <row r="1084" spans="14:51">
      <c r="N1084" s="75"/>
      <c r="O1084" s="75"/>
      <c r="P1084" s="75"/>
      <c r="Q1084" s="75"/>
      <c r="R1084" s="75"/>
      <c r="S1084" s="75"/>
      <c r="T1084" s="75"/>
      <c r="U1084" s="75"/>
      <c r="V1084" s="75"/>
      <c r="W1084" s="75"/>
      <c r="X1084" s="75"/>
      <c r="Y1084" s="75"/>
      <c r="Z1084" s="75"/>
      <c r="AA1084" s="75"/>
      <c r="AB1084" s="75"/>
      <c r="AC1084" s="75"/>
      <c r="AD1084" s="75"/>
      <c r="AE1084" s="75"/>
      <c r="AF1084" s="75"/>
      <c r="AG1084" s="75"/>
      <c r="AH1084" s="75"/>
      <c r="AI1084" s="75"/>
      <c r="AJ1084" s="75"/>
      <c r="AK1084" s="75"/>
      <c r="AL1084" s="75"/>
      <c r="AM1084" s="75"/>
      <c r="AN1084" s="75"/>
      <c r="AO1084" s="75"/>
      <c r="AP1084" s="75"/>
      <c r="AQ1084" s="75"/>
      <c r="AR1084" s="75"/>
      <c r="AS1084" s="75"/>
      <c r="AT1084" s="75"/>
      <c r="AU1084" s="75"/>
      <c r="AV1084" s="75"/>
      <c r="AW1084" s="75"/>
      <c r="AX1084" s="75"/>
      <c r="AY1084" s="75"/>
    </row>
    <row r="1085" spans="14:51">
      <c r="N1085" s="75"/>
      <c r="O1085" s="75"/>
      <c r="P1085" s="75"/>
      <c r="Q1085" s="75"/>
      <c r="R1085" s="75"/>
      <c r="S1085" s="75"/>
      <c r="T1085" s="75"/>
      <c r="U1085" s="75"/>
      <c r="V1085" s="75"/>
      <c r="W1085" s="75"/>
      <c r="X1085" s="75"/>
      <c r="Y1085" s="75"/>
      <c r="Z1085" s="75"/>
      <c r="AA1085" s="75"/>
      <c r="AB1085" s="75"/>
      <c r="AC1085" s="75"/>
      <c r="AD1085" s="75"/>
      <c r="AE1085" s="75"/>
      <c r="AF1085" s="75"/>
      <c r="AG1085" s="75"/>
      <c r="AH1085" s="75"/>
      <c r="AI1085" s="75"/>
      <c r="AJ1085" s="75"/>
      <c r="AK1085" s="75"/>
      <c r="AL1085" s="75"/>
      <c r="AM1085" s="75"/>
      <c r="AN1085" s="75"/>
      <c r="AO1085" s="75"/>
      <c r="AP1085" s="75"/>
      <c r="AQ1085" s="75"/>
      <c r="AR1085" s="75"/>
      <c r="AS1085" s="75"/>
      <c r="AT1085" s="75"/>
      <c r="AU1085" s="75"/>
      <c r="AV1085" s="75"/>
      <c r="AW1085" s="75"/>
      <c r="AX1085" s="75"/>
      <c r="AY1085" s="75"/>
    </row>
  </sheetData>
  <autoFilter ref="E1:G930"/>
  <mergeCells count="67">
    <mergeCell ref="G1:G3"/>
    <mergeCell ref="A1:A3"/>
    <mergeCell ref="C1:C3"/>
    <mergeCell ref="D1:D3"/>
    <mergeCell ref="E1:E3"/>
    <mergeCell ref="F1:F3"/>
    <mergeCell ref="V1:W1"/>
    <mergeCell ref="X1:Y1"/>
    <mergeCell ref="Z1:AA1"/>
    <mergeCell ref="AB1:AC1"/>
    <mergeCell ref="H1:H3"/>
    <mergeCell ref="I1:I3"/>
    <mergeCell ref="K1:K3"/>
    <mergeCell ref="L1:M1"/>
    <mergeCell ref="N1:O1"/>
    <mergeCell ref="P1:Q1"/>
    <mergeCell ref="AT1:AU1"/>
    <mergeCell ref="AV1:AW1"/>
    <mergeCell ref="AX1:AY1"/>
    <mergeCell ref="L2:M2"/>
    <mergeCell ref="N2:O2"/>
    <mergeCell ref="P2:Q2"/>
    <mergeCell ref="R2:S2"/>
    <mergeCell ref="T2:U2"/>
    <mergeCell ref="AD1:AE1"/>
    <mergeCell ref="AF1:AG1"/>
    <mergeCell ref="AH1:AI1"/>
    <mergeCell ref="AJ1:AK1"/>
    <mergeCell ref="AL1:AM1"/>
    <mergeCell ref="AN1:AO1"/>
    <mergeCell ref="R1:S1"/>
    <mergeCell ref="T1:U1"/>
    <mergeCell ref="AB2:AC2"/>
    <mergeCell ref="AD2:AE2"/>
    <mergeCell ref="AF2:AG2"/>
    <mergeCell ref="AP1:AQ1"/>
    <mergeCell ref="AR1:AS1"/>
    <mergeCell ref="A534:H534"/>
    <mergeCell ref="AT2:AU2"/>
    <mergeCell ref="AV2:AW2"/>
    <mergeCell ref="AX2:AY2"/>
    <mergeCell ref="A34:H34"/>
    <mergeCell ref="A134:H134"/>
    <mergeCell ref="A156:H156"/>
    <mergeCell ref="AH2:AI2"/>
    <mergeCell ref="AJ2:AK2"/>
    <mergeCell ref="AL2:AM2"/>
    <mergeCell ref="AN2:AO2"/>
    <mergeCell ref="AP2:AQ2"/>
    <mergeCell ref="AR2:AS2"/>
    <mergeCell ref="V2:W2"/>
    <mergeCell ref="X2:Y2"/>
    <mergeCell ref="Z2:AA2"/>
    <mergeCell ref="A250:H250"/>
    <mergeCell ref="A293:H293"/>
    <mergeCell ref="A410:H410"/>
    <mergeCell ref="A417:H417"/>
    <mergeCell ref="A424:H424"/>
    <mergeCell ref="A895:H895"/>
    <mergeCell ref="A929:H929"/>
    <mergeCell ref="A930:H930"/>
    <mergeCell ref="A545:H545"/>
    <mergeCell ref="A605:H605"/>
    <mergeCell ref="A633:H633"/>
    <mergeCell ref="A689:H689"/>
    <mergeCell ref="A757:H757"/>
    <mergeCell ref="A795:H795"/>
  </mergeCells>
  <phoneticPr fontId="2" type="noConversion"/>
  <conditionalFormatting sqref="L931:AY1085 L69:AY91 L5:AY33 L576:AY604 L244:AY249 L251:AY292 L294:AY409 L411:AY416 L425:AY450 L606:AY632 L634:AY688 L690:AY756 L758:AY785 L35:AY66 L418:AY423">
    <cfRule type="cellIs" dxfId="285" priority="286" operator="greaterThan">
      <formula>0</formula>
    </cfRule>
  </conditionalFormatting>
  <conditionalFormatting sqref="L858 AV858:AY858 L791:AS791 AU791:AY791 L856:AY857 L855:AB855 AD855:AY855 L859:AY886 L787:AY790 L786:AC786 AE786:AY786 L238:AY239 L546:AY574 L175:AY183 L185:AY229 L5:AY33 L138:AY155 L69:AY133 L792:AY794 L576:AY604 L452:AY481 L244:AY249 L135:AY136 L157:AY173 L251:AY292 L294:AY409 L411:AY416 L425:AY450 L606:AY632 L634:AY688 L690:AY756 L758:AY785 L796:AY854 L35:AY66 L418:AY423">
    <cfRule type="cellIs" dxfId="284" priority="285" stopIfTrue="1" operator="greaterThan">
      <formula>0</formula>
    </cfRule>
  </conditionalFormatting>
  <conditionalFormatting sqref="L858 AV858:AY858 L791:AS791 AU791:AY791 L856:AY857 L855:AB855 AD855:AY855 L859:AY886 L787:AY790 L786:AC786 AE786:AY786 L238:AY239 L546:AY574 L175:AY183 L185:AY229 L138:AY155 L92:AY133 L792:AY794 L452:AY481 L135:AY136 L157:AY173 L796:AY854">
    <cfRule type="cellIs" dxfId="283" priority="284" operator="greaterThan">
      <formula>0</formula>
    </cfRule>
  </conditionalFormatting>
  <conditionalFormatting sqref="L858 AV858:AY858 L791:AS791 AU791:AY791 L856:AY857 L855:AB855 AD855:AY855 L859:AY886 L787:AY790 L786:AC786 AE786:AY786 L238:AY239 L546:AY574 L175:AY183 L185:AY229 L138:AY155 L92:AY133 L792:AY794 L452:AY481 L135:AY136 L157:AY173 L796:AY854">
    <cfRule type="cellIs" dxfId="282" priority="283" operator="greaterThan">
      <formula>0</formula>
    </cfRule>
  </conditionalFormatting>
  <conditionalFormatting sqref="L858 AV858:AY858 L791:AS791 AU791:AY791 L856:AY857 L855:AB855 AD855:AY855 L859:AY886 L787:AY790 L786:AC786 AE786:AY786 L238:AY239 L546:AY574 L175:AY183 L185:AY229 L138:AY155 L92:AY133 L792:AY794 L452:AY481 L135:AY136 L157:AY173 L796:AY854">
    <cfRule type="cellIs" dxfId="281" priority="282" operator="greaterThan">
      <formula>0</formula>
    </cfRule>
  </conditionalFormatting>
  <conditionalFormatting sqref="L887:AY894 L896:AY928">
    <cfRule type="cellIs" dxfId="280" priority="281" stopIfTrue="1" operator="greaterThan">
      <formula>0</formula>
    </cfRule>
  </conditionalFormatting>
  <conditionalFormatting sqref="L887:AY894 L896:AY928">
    <cfRule type="cellIs" dxfId="279" priority="280" operator="greaterThan">
      <formula>0</formula>
    </cfRule>
  </conditionalFormatting>
  <conditionalFormatting sqref="L887:AY894 L896:AY928">
    <cfRule type="cellIs" dxfId="278" priority="279" operator="greaterThan">
      <formula>0</formula>
    </cfRule>
  </conditionalFormatting>
  <conditionalFormatting sqref="L887:AY894 L896:AY928">
    <cfRule type="cellIs" dxfId="277" priority="278" operator="greaterThan">
      <formula>0</formula>
    </cfRule>
  </conditionalFormatting>
  <conditionalFormatting sqref="M858">
    <cfRule type="cellIs" dxfId="276" priority="277" stopIfTrue="1" operator="greaterThan">
      <formula>0</formula>
    </cfRule>
  </conditionalFormatting>
  <conditionalFormatting sqref="M858">
    <cfRule type="cellIs" dxfId="275" priority="276" operator="greaterThan">
      <formula>0</formula>
    </cfRule>
  </conditionalFormatting>
  <conditionalFormatting sqref="M858">
    <cfRule type="cellIs" dxfId="274" priority="275" operator="greaterThan">
      <formula>0</formula>
    </cfRule>
  </conditionalFormatting>
  <conditionalFormatting sqref="M858">
    <cfRule type="cellIs" dxfId="273" priority="274" operator="greaterThan">
      <formula>0</formula>
    </cfRule>
  </conditionalFormatting>
  <conditionalFormatting sqref="N858">
    <cfRule type="cellIs" dxfId="272" priority="273" stopIfTrue="1" operator="greaterThan">
      <formula>0</formula>
    </cfRule>
  </conditionalFormatting>
  <conditionalFormatting sqref="N858">
    <cfRule type="cellIs" dxfId="271" priority="272" operator="greaterThan">
      <formula>0</formula>
    </cfRule>
  </conditionalFormatting>
  <conditionalFormatting sqref="N858">
    <cfRule type="cellIs" dxfId="270" priority="271" operator="greaterThan">
      <formula>0</formula>
    </cfRule>
  </conditionalFormatting>
  <conditionalFormatting sqref="N858">
    <cfRule type="cellIs" dxfId="269" priority="270" operator="greaterThan">
      <formula>0</formula>
    </cfRule>
  </conditionalFormatting>
  <conditionalFormatting sqref="O858">
    <cfRule type="cellIs" dxfId="268" priority="269" stopIfTrue="1" operator="greaterThan">
      <formula>0</formula>
    </cfRule>
  </conditionalFormatting>
  <conditionalFormatting sqref="O858">
    <cfRule type="cellIs" dxfId="267" priority="268" operator="greaterThan">
      <formula>0</formula>
    </cfRule>
  </conditionalFormatting>
  <conditionalFormatting sqref="O858">
    <cfRule type="cellIs" dxfId="266" priority="267" operator="greaterThan">
      <formula>0</formula>
    </cfRule>
  </conditionalFormatting>
  <conditionalFormatting sqref="O858">
    <cfRule type="cellIs" dxfId="265" priority="266" operator="greaterThan">
      <formula>0</formula>
    </cfRule>
  </conditionalFormatting>
  <conditionalFormatting sqref="P858">
    <cfRule type="cellIs" dxfId="264" priority="265" stopIfTrue="1" operator="greaterThan">
      <formula>0</formula>
    </cfRule>
  </conditionalFormatting>
  <conditionalFormatting sqref="P858">
    <cfRule type="cellIs" dxfId="263" priority="264" operator="greaterThan">
      <formula>0</formula>
    </cfRule>
  </conditionalFormatting>
  <conditionalFormatting sqref="P858">
    <cfRule type="cellIs" dxfId="262" priority="263" operator="greaterThan">
      <formula>0</formula>
    </cfRule>
  </conditionalFormatting>
  <conditionalFormatting sqref="P858">
    <cfRule type="cellIs" dxfId="261" priority="262" operator="greaterThan">
      <formula>0</formula>
    </cfRule>
  </conditionalFormatting>
  <conditionalFormatting sqref="Q858">
    <cfRule type="cellIs" dxfId="260" priority="261" stopIfTrue="1" operator="greaterThan">
      <formula>0</formula>
    </cfRule>
  </conditionalFormatting>
  <conditionalFormatting sqref="Q858">
    <cfRule type="cellIs" dxfId="259" priority="260" operator="greaterThan">
      <formula>0</formula>
    </cfRule>
  </conditionalFormatting>
  <conditionalFormatting sqref="Q858">
    <cfRule type="cellIs" dxfId="258" priority="259" operator="greaterThan">
      <formula>0</formula>
    </cfRule>
  </conditionalFormatting>
  <conditionalFormatting sqref="Q858">
    <cfRule type="cellIs" dxfId="257" priority="258" operator="greaterThan">
      <formula>0</formula>
    </cfRule>
  </conditionalFormatting>
  <conditionalFormatting sqref="R858">
    <cfRule type="cellIs" dxfId="256" priority="257" stopIfTrue="1" operator="greaterThan">
      <formula>0</formula>
    </cfRule>
  </conditionalFormatting>
  <conditionalFormatting sqref="R858">
    <cfRule type="cellIs" dxfId="255" priority="256" operator="greaterThan">
      <formula>0</formula>
    </cfRule>
  </conditionalFormatting>
  <conditionalFormatting sqref="R858">
    <cfRule type="cellIs" dxfId="254" priority="255" operator="greaterThan">
      <formula>0</formula>
    </cfRule>
  </conditionalFormatting>
  <conditionalFormatting sqref="R858">
    <cfRule type="cellIs" dxfId="253" priority="254" operator="greaterThan">
      <formula>0</formula>
    </cfRule>
  </conditionalFormatting>
  <conditionalFormatting sqref="S858">
    <cfRule type="cellIs" dxfId="252" priority="253" stopIfTrue="1" operator="greaterThan">
      <formula>0</formula>
    </cfRule>
  </conditionalFormatting>
  <conditionalFormatting sqref="S858">
    <cfRule type="cellIs" dxfId="251" priority="252" operator="greaterThan">
      <formula>0</formula>
    </cfRule>
  </conditionalFormatting>
  <conditionalFormatting sqref="S858">
    <cfRule type="cellIs" dxfId="250" priority="251" operator="greaterThan">
      <formula>0</formula>
    </cfRule>
  </conditionalFormatting>
  <conditionalFormatting sqref="S858">
    <cfRule type="cellIs" dxfId="249" priority="250" operator="greaterThan">
      <formula>0</formula>
    </cfRule>
  </conditionalFormatting>
  <conditionalFormatting sqref="T858">
    <cfRule type="cellIs" dxfId="248" priority="249" stopIfTrue="1" operator="greaterThan">
      <formula>0</formula>
    </cfRule>
  </conditionalFormatting>
  <conditionalFormatting sqref="T858">
    <cfRule type="cellIs" dxfId="247" priority="248" operator="greaterThan">
      <formula>0</formula>
    </cfRule>
  </conditionalFormatting>
  <conditionalFormatting sqref="T858">
    <cfRule type="cellIs" dxfId="246" priority="247" operator="greaterThan">
      <formula>0</formula>
    </cfRule>
  </conditionalFormatting>
  <conditionalFormatting sqref="T858">
    <cfRule type="cellIs" dxfId="245" priority="246" operator="greaterThan">
      <formula>0</formula>
    </cfRule>
  </conditionalFormatting>
  <conditionalFormatting sqref="U858">
    <cfRule type="cellIs" dxfId="244" priority="245" stopIfTrue="1" operator="greaterThan">
      <formula>0</formula>
    </cfRule>
  </conditionalFormatting>
  <conditionalFormatting sqref="U858">
    <cfRule type="cellIs" dxfId="243" priority="244" operator="greaterThan">
      <formula>0</formula>
    </cfRule>
  </conditionalFormatting>
  <conditionalFormatting sqref="U858">
    <cfRule type="cellIs" dxfId="242" priority="243" operator="greaterThan">
      <formula>0</formula>
    </cfRule>
  </conditionalFormatting>
  <conditionalFormatting sqref="U858">
    <cfRule type="cellIs" dxfId="241" priority="242" operator="greaterThan">
      <formula>0</formula>
    </cfRule>
  </conditionalFormatting>
  <conditionalFormatting sqref="V858">
    <cfRule type="cellIs" dxfId="240" priority="241" stopIfTrue="1" operator="greaterThan">
      <formula>0</formula>
    </cfRule>
  </conditionalFormatting>
  <conditionalFormatting sqref="V858">
    <cfRule type="cellIs" dxfId="239" priority="240" operator="greaterThan">
      <formula>0</formula>
    </cfRule>
  </conditionalFormatting>
  <conditionalFormatting sqref="V858">
    <cfRule type="cellIs" dxfId="238" priority="239" operator="greaterThan">
      <formula>0</formula>
    </cfRule>
  </conditionalFormatting>
  <conditionalFormatting sqref="V858">
    <cfRule type="cellIs" dxfId="237" priority="238" operator="greaterThan">
      <formula>0</formula>
    </cfRule>
  </conditionalFormatting>
  <conditionalFormatting sqref="W858">
    <cfRule type="cellIs" dxfId="236" priority="237" stopIfTrue="1" operator="greaterThan">
      <formula>0</formula>
    </cfRule>
  </conditionalFormatting>
  <conditionalFormatting sqref="W858">
    <cfRule type="cellIs" dxfId="235" priority="236" operator="greaterThan">
      <formula>0</formula>
    </cfRule>
  </conditionalFormatting>
  <conditionalFormatting sqref="W858">
    <cfRule type="cellIs" dxfId="234" priority="235" operator="greaterThan">
      <formula>0</formula>
    </cfRule>
  </conditionalFormatting>
  <conditionalFormatting sqref="W858">
    <cfRule type="cellIs" dxfId="233" priority="234" operator="greaterThan">
      <formula>0</formula>
    </cfRule>
  </conditionalFormatting>
  <conditionalFormatting sqref="X858">
    <cfRule type="cellIs" dxfId="232" priority="233" stopIfTrue="1" operator="greaterThan">
      <formula>0</formula>
    </cfRule>
  </conditionalFormatting>
  <conditionalFormatting sqref="X858">
    <cfRule type="cellIs" dxfId="231" priority="232" operator="greaterThan">
      <formula>0</formula>
    </cfRule>
  </conditionalFormatting>
  <conditionalFormatting sqref="X858">
    <cfRule type="cellIs" dxfId="230" priority="231" operator="greaterThan">
      <formula>0</formula>
    </cfRule>
  </conditionalFormatting>
  <conditionalFormatting sqref="X858">
    <cfRule type="cellIs" dxfId="229" priority="230" operator="greaterThan">
      <formula>0</formula>
    </cfRule>
  </conditionalFormatting>
  <conditionalFormatting sqref="Y858">
    <cfRule type="cellIs" dxfId="228" priority="229" stopIfTrue="1" operator="greaterThan">
      <formula>0</formula>
    </cfRule>
  </conditionalFormatting>
  <conditionalFormatting sqref="Y858">
    <cfRule type="cellIs" dxfId="227" priority="228" operator="greaterThan">
      <formula>0</formula>
    </cfRule>
  </conditionalFormatting>
  <conditionalFormatting sqref="Y858">
    <cfRule type="cellIs" dxfId="226" priority="227" operator="greaterThan">
      <formula>0</formula>
    </cfRule>
  </conditionalFormatting>
  <conditionalFormatting sqref="Y858">
    <cfRule type="cellIs" dxfId="225" priority="226" operator="greaterThan">
      <formula>0</formula>
    </cfRule>
  </conditionalFormatting>
  <conditionalFormatting sqref="Z858">
    <cfRule type="cellIs" dxfId="224" priority="225" stopIfTrue="1" operator="greaterThan">
      <formula>0</formula>
    </cfRule>
  </conditionalFormatting>
  <conditionalFormatting sqref="Z858">
    <cfRule type="cellIs" dxfId="223" priority="224" operator="greaterThan">
      <formula>0</formula>
    </cfRule>
  </conditionalFormatting>
  <conditionalFormatting sqref="Z858">
    <cfRule type="cellIs" dxfId="222" priority="223" operator="greaterThan">
      <formula>0</formula>
    </cfRule>
  </conditionalFormatting>
  <conditionalFormatting sqref="Z858">
    <cfRule type="cellIs" dxfId="221" priority="222" operator="greaterThan">
      <formula>0</formula>
    </cfRule>
  </conditionalFormatting>
  <conditionalFormatting sqref="AA858">
    <cfRule type="cellIs" dxfId="220" priority="221" stopIfTrue="1" operator="greaterThan">
      <formula>0</formula>
    </cfRule>
  </conditionalFormatting>
  <conditionalFormatting sqref="AA858">
    <cfRule type="cellIs" dxfId="219" priority="220" operator="greaterThan">
      <formula>0</formula>
    </cfRule>
  </conditionalFormatting>
  <conditionalFormatting sqref="AA858">
    <cfRule type="cellIs" dxfId="218" priority="219" operator="greaterThan">
      <formula>0</formula>
    </cfRule>
  </conditionalFormatting>
  <conditionalFormatting sqref="AA858">
    <cfRule type="cellIs" dxfId="217" priority="218" operator="greaterThan">
      <formula>0</formula>
    </cfRule>
  </conditionalFormatting>
  <conditionalFormatting sqref="AB858">
    <cfRule type="cellIs" dxfId="216" priority="217" stopIfTrue="1" operator="greaterThan">
      <formula>0</formula>
    </cfRule>
  </conditionalFormatting>
  <conditionalFormatting sqref="AB858">
    <cfRule type="cellIs" dxfId="215" priority="216" operator="greaterThan">
      <formula>0</formula>
    </cfRule>
  </conditionalFormatting>
  <conditionalFormatting sqref="AB858">
    <cfRule type="cellIs" dxfId="214" priority="215" operator="greaterThan">
      <formula>0</formula>
    </cfRule>
  </conditionalFormatting>
  <conditionalFormatting sqref="AB858">
    <cfRule type="cellIs" dxfId="213" priority="214" operator="greaterThan">
      <formula>0</formula>
    </cfRule>
  </conditionalFormatting>
  <conditionalFormatting sqref="AC858">
    <cfRule type="cellIs" dxfId="212" priority="213" stopIfTrue="1" operator="greaterThan">
      <formula>0</formula>
    </cfRule>
  </conditionalFormatting>
  <conditionalFormatting sqref="AC858">
    <cfRule type="cellIs" dxfId="211" priority="212" operator="greaterThan">
      <formula>0</formula>
    </cfRule>
  </conditionalFormatting>
  <conditionalFormatting sqref="AC858">
    <cfRule type="cellIs" dxfId="210" priority="211" operator="greaterThan">
      <formula>0</formula>
    </cfRule>
  </conditionalFormatting>
  <conditionalFormatting sqref="AC858">
    <cfRule type="cellIs" dxfId="209" priority="210" operator="greaterThan">
      <formula>0</formula>
    </cfRule>
  </conditionalFormatting>
  <conditionalFormatting sqref="AD858">
    <cfRule type="cellIs" dxfId="208" priority="209" stopIfTrue="1" operator="greaterThan">
      <formula>0</formula>
    </cfRule>
  </conditionalFormatting>
  <conditionalFormatting sqref="AD858">
    <cfRule type="cellIs" dxfId="207" priority="208" operator="greaterThan">
      <formula>0</formula>
    </cfRule>
  </conditionalFormatting>
  <conditionalFormatting sqref="AD858">
    <cfRule type="cellIs" dxfId="206" priority="207" operator="greaterThan">
      <formula>0</formula>
    </cfRule>
  </conditionalFormatting>
  <conditionalFormatting sqref="AD858">
    <cfRule type="cellIs" dxfId="205" priority="206" operator="greaterThan">
      <formula>0</formula>
    </cfRule>
  </conditionalFormatting>
  <conditionalFormatting sqref="AE858">
    <cfRule type="cellIs" dxfId="204" priority="205" stopIfTrue="1" operator="greaterThan">
      <formula>0</formula>
    </cfRule>
  </conditionalFormatting>
  <conditionalFormatting sqref="AE858">
    <cfRule type="cellIs" dxfId="203" priority="204" operator="greaterThan">
      <formula>0</formula>
    </cfRule>
  </conditionalFormatting>
  <conditionalFormatting sqref="AE858">
    <cfRule type="cellIs" dxfId="202" priority="203" operator="greaterThan">
      <formula>0</formula>
    </cfRule>
  </conditionalFormatting>
  <conditionalFormatting sqref="AE858">
    <cfRule type="cellIs" dxfId="201" priority="202" operator="greaterThan">
      <formula>0</formula>
    </cfRule>
  </conditionalFormatting>
  <conditionalFormatting sqref="AF858">
    <cfRule type="cellIs" dxfId="200" priority="201" stopIfTrue="1" operator="greaterThan">
      <formula>0</formula>
    </cfRule>
  </conditionalFormatting>
  <conditionalFormatting sqref="AF858">
    <cfRule type="cellIs" dxfId="199" priority="200" operator="greaterThan">
      <formula>0</formula>
    </cfRule>
  </conditionalFormatting>
  <conditionalFormatting sqref="AF858">
    <cfRule type="cellIs" dxfId="198" priority="199" operator="greaterThan">
      <formula>0</formula>
    </cfRule>
  </conditionalFormatting>
  <conditionalFormatting sqref="AF858">
    <cfRule type="cellIs" dxfId="197" priority="198" operator="greaterThan">
      <formula>0</formula>
    </cfRule>
  </conditionalFormatting>
  <conditionalFormatting sqref="AG858">
    <cfRule type="cellIs" dxfId="196" priority="197" stopIfTrue="1" operator="greaterThan">
      <formula>0</formula>
    </cfRule>
  </conditionalFormatting>
  <conditionalFormatting sqref="AG858">
    <cfRule type="cellIs" dxfId="195" priority="196" operator="greaterThan">
      <formula>0</formula>
    </cfRule>
  </conditionalFormatting>
  <conditionalFormatting sqref="AG858">
    <cfRule type="cellIs" dxfId="194" priority="195" operator="greaterThan">
      <formula>0</formula>
    </cfRule>
  </conditionalFormatting>
  <conditionalFormatting sqref="AG858">
    <cfRule type="cellIs" dxfId="193" priority="194" operator="greaterThan">
      <formula>0</formula>
    </cfRule>
  </conditionalFormatting>
  <conditionalFormatting sqref="AH858">
    <cfRule type="cellIs" dxfId="192" priority="193" stopIfTrue="1" operator="greaterThan">
      <formula>0</formula>
    </cfRule>
  </conditionalFormatting>
  <conditionalFormatting sqref="AH858">
    <cfRule type="cellIs" dxfId="191" priority="192" operator="greaterThan">
      <formula>0</formula>
    </cfRule>
  </conditionalFormatting>
  <conditionalFormatting sqref="AH858">
    <cfRule type="cellIs" dxfId="190" priority="191" operator="greaterThan">
      <formula>0</formula>
    </cfRule>
  </conditionalFormatting>
  <conditionalFormatting sqref="AH858">
    <cfRule type="cellIs" dxfId="189" priority="190" operator="greaterThan">
      <formula>0</formula>
    </cfRule>
  </conditionalFormatting>
  <conditionalFormatting sqref="AI858">
    <cfRule type="cellIs" dxfId="188" priority="189" stopIfTrue="1" operator="greaterThan">
      <formula>0</formula>
    </cfRule>
  </conditionalFormatting>
  <conditionalFormatting sqref="AI858">
    <cfRule type="cellIs" dxfId="187" priority="188" operator="greaterThan">
      <formula>0</formula>
    </cfRule>
  </conditionalFormatting>
  <conditionalFormatting sqref="AI858">
    <cfRule type="cellIs" dxfId="186" priority="187" operator="greaterThan">
      <formula>0</formula>
    </cfRule>
  </conditionalFormatting>
  <conditionalFormatting sqref="AI858">
    <cfRule type="cellIs" dxfId="185" priority="186" operator="greaterThan">
      <formula>0</formula>
    </cfRule>
  </conditionalFormatting>
  <conditionalFormatting sqref="AJ858">
    <cfRule type="cellIs" dxfId="184" priority="185" stopIfTrue="1" operator="greaterThan">
      <formula>0</formula>
    </cfRule>
  </conditionalFormatting>
  <conditionalFormatting sqref="AJ858">
    <cfRule type="cellIs" dxfId="183" priority="184" operator="greaterThan">
      <formula>0</formula>
    </cfRule>
  </conditionalFormatting>
  <conditionalFormatting sqref="AJ858">
    <cfRule type="cellIs" dxfId="182" priority="183" operator="greaterThan">
      <formula>0</formula>
    </cfRule>
  </conditionalFormatting>
  <conditionalFormatting sqref="AJ858">
    <cfRule type="cellIs" dxfId="181" priority="182" operator="greaterThan">
      <formula>0</formula>
    </cfRule>
  </conditionalFormatting>
  <conditionalFormatting sqref="AK858">
    <cfRule type="cellIs" dxfId="180" priority="181" stopIfTrue="1" operator="greaterThan">
      <formula>0</formula>
    </cfRule>
  </conditionalFormatting>
  <conditionalFormatting sqref="AK858">
    <cfRule type="cellIs" dxfId="179" priority="180" operator="greaterThan">
      <formula>0</formula>
    </cfRule>
  </conditionalFormatting>
  <conditionalFormatting sqref="AK858">
    <cfRule type="cellIs" dxfId="178" priority="179" operator="greaterThan">
      <formula>0</formula>
    </cfRule>
  </conditionalFormatting>
  <conditionalFormatting sqref="AK858">
    <cfRule type="cellIs" dxfId="177" priority="178" operator="greaterThan">
      <formula>0</formula>
    </cfRule>
  </conditionalFormatting>
  <conditionalFormatting sqref="AL858">
    <cfRule type="cellIs" dxfId="176" priority="177" stopIfTrue="1" operator="greaterThan">
      <formula>0</formula>
    </cfRule>
  </conditionalFormatting>
  <conditionalFormatting sqref="AL858">
    <cfRule type="cellIs" dxfId="175" priority="176" operator="greaterThan">
      <formula>0</formula>
    </cfRule>
  </conditionalFormatting>
  <conditionalFormatting sqref="AL858">
    <cfRule type="cellIs" dxfId="174" priority="175" operator="greaterThan">
      <formula>0</formula>
    </cfRule>
  </conditionalFormatting>
  <conditionalFormatting sqref="AL858">
    <cfRule type="cellIs" dxfId="173" priority="174" operator="greaterThan">
      <formula>0</formula>
    </cfRule>
  </conditionalFormatting>
  <conditionalFormatting sqref="AM858">
    <cfRule type="cellIs" dxfId="172" priority="173" stopIfTrue="1" operator="greaterThan">
      <formula>0</formula>
    </cfRule>
  </conditionalFormatting>
  <conditionalFormatting sqref="AM858">
    <cfRule type="cellIs" dxfId="171" priority="172" operator="greaterThan">
      <formula>0</formula>
    </cfRule>
  </conditionalFormatting>
  <conditionalFormatting sqref="AM858">
    <cfRule type="cellIs" dxfId="170" priority="171" operator="greaterThan">
      <formula>0</formula>
    </cfRule>
  </conditionalFormatting>
  <conditionalFormatting sqref="AM858">
    <cfRule type="cellIs" dxfId="169" priority="170" operator="greaterThan">
      <formula>0</formula>
    </cfRule>
  </conditionalFormatting>
  <conditionalFormatting sqref="AN858">
    <cfRule type="cellIs" dxfId="168" priority="169" stopIfTrue="1" operator="greaterThan">
      <formula>0</formula>
    </cfRule>
  </conditionalFormatting>
  <conditionalFormatting sqref="AN858">
    <cfRule type="cellIs" dxfId="167" priority="168" operator="greaterThan">
      <formula>0</formula>
    </cfRule>
  </conditionalFormatting>
  <conditionalFormatting sqref="AN858">
    <cfRule type="cellIs" dxfId="166" priority="167" operator="greaterThan">
      <formula>0</formula>
    </cfRule>
  </conditionalFormatting>
  <conditionalFormatting sqref="AN858">
    <cfRule type="cellIs" dxfId="165" priority="166" operator="greaterThan">
      <formula>0</formula>
    </cfRule>
  </conditionalFormatting>
  <conditionalFormatting sqref="AO858">
    <cfRule type="cellIs" dxfId="164" priority="165" stopIfTrue="1" operator="greaterThan">
      <formula>0</formula>
    </cfRule>
  </conditionalFormatting>
  <conditionalFormatting sqref="AO858">
    <cfRule type="cellIs" dxfId="163" priority="164" operator="greaterThan">
      <formula>0</formula>
    </cfRule>
  </conditionalFormatting>
  <conditionalFormatting sqref="AO858">
    <cfRule type="cellIs" dxfId="162" priority="163" operator="greaterThan">
      <formula>0</formula>
    </cfRule>
  </conditionalFormatting>
  <conditionalFormatting sqref="AO858">
    <cfRule type="cellIs" dxfId="161" priority="162" operator="greaterThan">
      <formula>0</formula>
    </cfRule>
  </conditionalFormatting>
  <conditionalFormatting sqref="AP858">
    <cfRule type="cellIs" dxfId="160" priority="161" stopIfTrue="1" operator="greaterThan">
      <formula>0</formula>
    </cfRule>
  </conditionalFormatting>
  <conditionalFormatting sqref="AP858">
    <cfRule type="cellIs" dxfId="159" priority="160" operator="greaterThan">
      <formula>0</formula>
    </cfRule>
  </conditionalFormatting>
  <conditionalFormatting sqref="AP858">
    <cfRule type="cellIs" dxfId="158" priority="159" operator="greaterThan">
      <formula>0</formula>
    </cfRule>
  </conditionalFormatting>
  <conditionalFormatting sqref="AP858">
    <cfRule type="cellIs" dxfId="157" priority="158" operator="greaterThan">
      <formula>0</formula>
    </cfRule>
  </conditionalFormatting>
  <conditionalFormatting sqref="AQ858">
    <cfRule type="cellIs" dxfId="156" priority="157" stopIfTrue="1" operator="greaterThan">
      <formula>0</formula>
    </cfRule>
  </conditionalFormatting>
  <conditionalFormatting sqref="AQ858">
    <cfRule type="cellIs" dxfId="155" priority="156" operator="greaterThan">
      <formula>0</formula>
    </cfRule>
  </conditionalFormatting>
  <conditionalFormatting sqref="AQ858">
    <cfRule type="cellIs" dxfId="154" priority="155" operator="greaterThan">
      <formula>0</formula>
    </cfRule>
  </conditionalFormatting>
  <conditionalFormatting sqref="AQ858">
    <cfRule type="cellIs" dxfId="153" priority="154" operator="greaterThan">
      <formula>0</formula>
    </cfRule>
  </conditionalFormatting>
  <conditionalFormatting sqref="AR858">
    <cfRule type="cellIs" dxfId="152" priority="153" stopIfTrue="1" operator="greaterThan">
      <formula>0</formula>
    </cfRule>
  </conditionalFormatting>
  <conditionalFormatting sqref="AR858">
    <cfRule type="cellIs" dxfId="151" priority="152" operator="greaterThan">
      <formula>0</formula>
    </cfRule>
  </conditionalFormatting>
  <conditionalFormatting sqref="AR858">
    <cfRule type="cellIs" dxfId="150" priority="151" operator="greaterThan">
      <formula>0</formula>
    </cfRule>
  </conditionalFormatting>
  <conditionalFormatting sqref="AR858">
    <cfRule type="cellIs" dxfId="149" priority="150" operator="greaterThan">
      <formula>0</formula>
    </cfRule>
  </conditionalFormatting>
  <conditionalFormatting sqref="AS858">
    <cfRule type="cellIs" dxfId="148" priority="149" stopIfTrue="1" operator="greaterThan">
      <formula>0</formula>
    </cfRule>
  </conditionalFormatting>
  <conditionalFormatting sqref="AS858">
    <cfRule type="cellIs" dxfId="147" priority="148" operator="greaterThan">
      <formula>0</formula>
    </cfRule>
  </conditionalFormatting>
  <conditionalFormatting sqref="AS858">
    <cfRule type="cellIs" dxfId="146" priority="147" operator="greaterThan">
      <formula>0</formula>
    </cfRule>
  </conditionalFormatting>
  <conditionalFormatting sqref="AS858">
    <cfRule type="cellIs" dxfId="145" priority="146" operator="greaterThan">
      <formula>0</formula>
    </cfRule>
  </conditionalFormatting>
  <conditionalFormatting sqref="AT858">
    <cfRule type="cellIs" dxfId="144" priority="145" stopIfTrue="1" operator="greaterThan">
      <formula>0</formula>
    </cfRule>
  </conditionalFormatting>
  <conditionalFormatting sqref="AT858">
    <cfRule type="cellIs" dxfId="143" priority="144" operator="greaterThan">
      <formula>0</formula>
    </cfRule>
  </conditionalFormatting>
  <conditionalFormatting sqref="AT858">
    <cfRule type="cellIs" dxfId="142" priority="143" operator="greaterThan">
      <formula>0</formula>
    </cfRule>
  </conditionalFormatting>
  <conditionalFormatting sqref="AT858">
    <cfRule type="cellIs" dxfId="141" priority="142" operator="greaterThan">
      <formula>0</formula>
    </cfRule>
  </conditionalFormatting>
  <conditionalFormatting sqref="AU858">
    <cfRule type="cellIs" dxfId="140" priority="141" stopIfTrue="1" operator="greaterThan">
      <formula>0</formula>
    </cfRule>
  </conditionalFormatting>
  <conditionalFormatting sqref="AU858">
    <cfRule type="cellIs" dxfId="139" priority="140" operator="greaterThan">
      <formula>0</formula>
    </cfRule>
  </conditionalFormatting>
  <conditionalFormatting sqref="AU858">
    <cfRule type="cellIs" dxfId="138" priority="139" operator="greaterThan">
      <formula>0</formula>
    </cfRule>
  </conditionalFormatting>
  <conditionalFormatting sqref="AU858">
    <cfRule type="cellIs" dxfId="137" priority="138" operator="greaterThan">
      <formula>0</formula>
    </cfRule>
  </conditionalFormatting>
  <conditionalFormatting sqref="AT791">
    <cfRule type="cellIs" dxfId="136" priority="137" stopIfTrue="1" operator="greaterThan">
      <formula>0</formula>
    </cfRule>
  </conditionalFormatting>
  <conditionalFormatting sqref="AT791">
    <cfRule type="cellIs" dxfId="135" priority="136" operator="greaterThan">
      <formula>0</formula>
    </cfRule>
  </conditionalFormatting>
  <conditionalFormatting sqref="AT791">
    <cfRule type="cellIs" dxfId="134" priority="135" operator="greaterThan">
      <formula>0</formula>
    </cfRule>
  </conditionalFormatting>
  <conditionalFormatting sqref="AT791">
    <cfRule type="cellIs" dxfId="133" priority="134" operator="greaterThan">
      <formula>0</formula>
    </cfRule>
  </conditionalFormatting>
  <conditionalFormatting sqref="AC855">
    <cfRule type="cellIs" dxfId="132" priority="133" stopIfTrue="1" operator="greaterThan">
      <formula>0</formula>
    </cfRule>
  </conditionalFormatting>
  <conditionalFormatting sqref="AC855">
    <cfRule type="cellIs" dxfId="131" priority="132" operator="greaterThan">
      <formula>0</formula>
    </cfRule>
  </conditionalFormatting>
  <conditionalFormatting sqref="AC855">
    <cfRule type="cellIs" dxfId="130" priority="131" operator="greaterThan">
      <formula>0</formula>
    </cfRule>
  </conditionalFormatting>
  <conditionalFormatting sqref="AC855">
    <cfRule type="cellIs" dxfId="129" priority="130" operator="greaterThan">
      <formula>0</formula>
    </cfRule>
  </conditionalFormatting>
  <conditionalFormatting sqref="AD786">
    <cfRule type="cellIs" dxfId="128" priority="129" stopIfTrue="1" operator="greaterThan">
      <formula>0</formula>
    </cfRule>
  </conditionalFormatting>
  <conditionalFormatting sqref="AD786">
    <cfRule type="cellIs" dxfId="127" priority="128" operator="greaterThan">
      <formula>0</formula>
    </cfRule>
  </conditionalFormatting>
  <conditionalFormatting sqref="AD786">
    <cfRule type="cellIs" dxfId="126" priority="127" operator="greaterThan">
      <formula>0</formula>
    </cfRule>
  </conditionalFormatting>
  <conditionalFormatting sqref="AD786">
    <cfRule type="cellIs" dxfId="125" priority="126" operator="greaterThan">
      <formula>0</formula>
    </cfRule>
  </conditionalFormatting>
  <conditionalFormatting sqref="L575:AY575">
    <cfRule type="cellIs" dxfId="124" priority="125" stopIfTrue="1" operator="greaterThan">
      <formula>0</formula>
    </cfRule>
  </conditionalFormatting>
  <conditionalFormatting sqref="L575:AY575">
    <cfRule type="cellIs" dxfId="123" priority="124" operator="greaterThan">
      <formula>0</formula>
    </cfRule>
  </conditionalFormatting>
  <conditionalFormatting sqref="L575:AY575">
    <cfRule type="cellIs" dxfId="122" priority="123" operator="greaterThan">
      <formula>0</formula>
    </cfRule>
  </conditionalFormatting>
  <conditionalFormatting sqref="L575:AY575">
    <cfRule type="cellIs" dxfId="121" priority="122" operator="greaterThan">
      <formula>0</formula>
    </cfRule>
  </conditionalFormatting>
  <conditionalFormatting sqref="L68:AY68">
    <cfRule type="cellIs" dxfId="120" priority="118" operator="greaterThan">
      <formula>0</formula>
    </cfRule>
  </conditionalFormatting>
  <conditionalFormatting sqref="L68:AY68">
    <cfRule type="cellIs" dxfId="119" priority="121" stopIfTrue="1" operator="greaterThan">
      <formula>0</formula>
    </cfRule>
  </conditionalFormatting>
  <conditionalFormatting sqref="L68:AY68">
    <cfRule type="cellIs" dxfId="118" priority="120" operator="greaterThan">
      <formula>0</formula>
    </cfRule>
  </conditionalFormatting>
  <conditionalFormatting sqref="L68:AY68">
    <cfRule type="cellIs" dxfId="117" priority="119" operator="greaterThan">
      <formula>0</formula>
    </cfRule>
  </conditionalFormatting>
  <conditionalFormatting sqref="L233:AY233">
    <cfRule type="cellIs" dxfId="116" priority="114" operator="greaterThan">
      <formula>0</formula>
    </cfRule>
  </conditionalFormatting>
  <conditionalFormatting sqref="L233:AY233">
    <cfRule type="cellIs" dxfId="115" priority="117" stopIfTrue="1" operator="greaterThan">
      <formula>0</formula>
    </cfRule>
  </conditionalFormatting>
  <conditionalFormatting sqref="L233:AY233">
    <cfRule type="cellIs" dxfId="114" priority="116" operator="greaterThan">
      <formula>0</formula>
    </cfRule>
  </conditionalFormatting>
  <conditionalFormatting sqref="L233:AY233">
    <cfRule type="cellIs" dxfId="113" priority="115" operator="greaterThan">
      <formula>0</formula>
    </cfRule>
  </conditionalFormatting>
  <conditionalFormatting sqref="L236:AY236">
    <cfRule type="cellIs" dxfId="112" priority="110" operator="greaterThan">
      <formula>0</formula>
    </cfRule>
  </conditionalFormatting>
  <conditionalFormatting sqref="L236:AY236">
    <cfRule type="cellIs" dxfId="111" priority="113" stopIfTrue="1" operator="greaterThan">
      <formula>0</formula>
    </cfRule>
  </conditionalFormatting>
  <conditionalFormatting sqref="L236:AY236">
    <cfRule type="cellIs" dxfId="110" priority="112" operator="greaterThan">
      <formula>0</formula>
    </cfRule>
  </conditionalFormatting>
  <conditionalFormatting sqref="L236:AY236">
    <cfRule type="cellIs" dxfId="109" priority="111" operator="greaterThan">
      <formula>0</formula>
    </cfRule>
  </conditionalFormatting>
  <conditionalFormatting sqref="L232:AY232">
    <cfRule type="cellIs" dxfId="108" priority="106" operator="greaterThan">
      <formula>0</formula>
    </cfRule>
  </conditionalFormatting>
  <conditionalFormatting sqref="L232:AY232">
    <cfRule type="cellIs" dxfId="107" priority="109" stopIfTrue="1" operator="greaterThan">
      <formula>0</formula>
    </cfRule>
  </conditionalFormatting>
  <conditionalFormatting sqref="L232:AY232">
    <cfRule type="cellIs" dxfId="106" priority="108" operator="greaterThan">
      <formula>0</formula>
    </cfRule>
  </conditionalFormatting>
  <conditionalFormatting sqref="L232:AY232">
    <cfRule type="cellIs" dxfId="105" priority="107" operator="greaterThan">
      <formula>0</formula>
    </cfRule>
  </conditionalFormatting>
  <conditionalFormatting sqref="L234:AY234">
    <cfRule type="cellIs" dxfId="104" priority="102" operator="greaterThan">
      <formula>0</formula>
    </cfRule>
  </conditionalFormatting>
  <conditionalFormatting sqref="L234:AY234">
    <cfRule type="cellIs" dxfId="103" priority="105" stopIfTrue="1" operator="greaterThan">
      <formula>0</formula>
    </cfRule>
  </conditionalFormatting>
  <conditionalFormatting sqref="L234:AY234">
    <cfRule type="cellIs" dxfId="102" priority="104" operator="greaterThan">
      <formula>0</formula>
    </cfRule>
  </conditionalFormatting>
  <conditionalFormatting sqref="L234:AY234">
    <cfRule type="cellIs" dxfId="101" priority="103" operator="greaterThan">
      <formula>0</formula>
    </cfRule>
  </conditionalFormatting>
  <conditionalFormatting sqref="L241:AY241">
    <cfRule type="cellIs" dxfId="100" priority="101" stopIfTrue="1" operator="greaterThan">
      <formula>0</formula>
    </cfRule>
  </conditionalFormatting>
  <conditionalFormatting sqref="L241:AY241">
    <cfRule type="cellIs" dxfId="99" priority="100" operator="greaterThan">
      <formula>0</formula>
    </cfRule>
  </conditionalFormatting>
  <conditionalFormatting sqref="L241:AY241">
    <cfRule type="cellIs" dxfId="98" priority="99" operator="greaterThan">
      <formula>0</formula>
    </cfRule>
  </conditionalFormatting>
  <conditionalFormatting sqref="L241:AY241">
    <cfRule type="cellIs" dxfId="97" priority="98" operator="greaterThan">
      <formula>0</formula>
    </cfRule>
  </conditionalFormatting>
  <conditionalFormatting sqref="L243:AY243">
    <cfRule type="cellIs" dxfId="96" priority="94" operator="greaterThan">
      <formula>0</formula>
    </cfRule>
  </conditionalFormatting>
  <conditionalFormatting sqref="L243:AY243">
    <cfRule type="cellIs" dxfId="95" priority="97" stopIfTrue="1" operator="greaterThan">
      <formula>0</formula>
    </cfRule>
  </conditionalFormatting>
  <conditionalFormatting sqref="L243:AY243">
    <cfRule type="cellIs" dxfId="94" priority="96" operator="greaterThan">
      <formula>0</formula>
    </cfRule>
  </conditionalFormatting>
  <conditionalFormatting sqref="L243:AY243">
    <cfRule type="cellIs" dxfId="93" priority="95" operator="greaterThan">
      <formula>0</formula>
    </cfRule>
  </conditionalFormatting>
  <conditionalFormatting sqref="L242:AY242">
    <cfRule type="cellIs" dxfId="92" priority="93" stopIfTrue="1" operator="greaterThan">
      <formula>0</formula>
    </cfRule>
  </conditionalFormatting>
  <conditionalFormatting sqref="L242:AY242">
    <cfRule type="cellIs" dxfId="91" priority="92" operator="greaterThan">
      <formula>0</formula>
    </cfRule>
  </conditionalFormatting>
  <conditionalFormatting sqref="L242:AY242">
    <cfRule type="cellIs" dxfId="90" priority="91" operator="greaterThan">
      <formula>0</formula>
    </cfRule>
  </conditionalFormatting>
  <conditionalFormatting sqref="L242:AY242">
    <cfRule type="cellIs" dxfId="89" priority="90" operator="greaterThan">
      <formula>0</formula>
    </cfRule>
  </conditionalFormatting>
  <conditionalFormatting sqref="L235:AY235">
    <cfRule type="cellIs" dxfId="88" priority="86" operator="greaterThan">
      <formula>0</formula>
    </cfRule>
  </conditionalFormatting>
  <conditionalFormatting sqref="L235:AY235">
    <cfRule type="cellIs" dxfId="87" priority="89" stopIfTrue="1" operator="greaterThan">
      <formula>0</formula>
    </cfRule>
  </conditionalFormatting>
  <conditionalFormatting sqref="L235:AY235">
    <cfRule type="cellIs" dxfId="86" priority="88" operator="greaterThan">
      <formula>0</formula>
    </cfRule>
  </conditionalFormatting>
  <conditionalFormatting sqref="L235:AY235">
    <cfRule type="cellIs" dxfId="85" priority="87" operator="greaterThan">
      <formula>0</formula>
    </cfRule>
  </conditionalFormatting>
  <conditionalFormatting sqref="L237:AY237">
    <cfRule type="cellIs" dxfId="84" priority="82" operator="greaterThan">
      <formula>0</formula>
    </cfRule>
  </conditionalFormatting>
  <conditionalFormatting sqref="L237:AY237">
    <cfRule type="cellIs" dxfId="83" priority="85" stopIfTrue="1" operator="greaterThan">
      <formula>0</formula>
    </cfRule>
  </conditionalFormatting>
  <conditionalFormatting sqref="L237:AY237">
    <cfRule type="cellIs" dxfId="82" priority="84" operator="greaterThan">
      <formula>0</formula>
    </cfRule>
  </conditionalFormatting>
  <conditionalFormatting sqref="L237:AY237">
    <cfRule type="cellIs" dxfId="81" priority="83" operator="greaterThan">
      <formula>0</formula>
    </cfRule>
  </conditionalFormatting>
  <conditionalFormatting sqref="L240:AY240">
    <cfRule type="cellIs" dxfId="80" priority="78" operator="greaterThan">
      <formula>0</formula>
    </cfRule>
  </conditionalFormatting>
  <conditionalFormatting sqref="L240:AY240">
    <cfRule type="cellIs" dxfId="79" priority="81" stopIfTrue="1" operator="greaterThan">
      <formula>0</formula>
    </cfRule>
  </conditionalFormatting>
  <conditionalFormatting sqref="L240:AY240">
    <cfRule type="cellIs" dxfId="78" priority="80" operator="greaterThan">
      <formula>0</formula>
    </cfRule>
  </conditionalFormatting>
  <conditionalFormatting sqref="L240:AY240">
    <cfRule type="cellIs" dxfId="77" priority="79" operator="greaterThan">
      <formula>0</formula>
    </cfRule>
  </conditionalFormatting>
  <conditionalFormatting sqref="L184:AY184">
    <cfRule type="cellIs" dxfId="76" priority="74" operator="greaterThan">
      <formula>0</formula>
    </cfRule>
  </conditionalFormatting>
  <conditionalFormatting sqref="L184:AY184">
    <cfRule type="cellIs" dxfId="75" priority="77" stopIfTrue="1" operator="greaterThan">
      <formula>0</formula>
    </cfRule>
  </conditionalFormatting>
  <conditionalFormatting sqref="L184:AY184">
    <cfRule type="cellIs" dxfId="74" priority="76" operator="greaterThan">
      <formula>0</formula>
    </cfRule>
  </conditionalFormatting>
  <conditionalFormatting sqref="L184:AY184">
    <cfRule type="cellIs" dxfId="73" priority="75" operator="greaterThan">
      <formula>0</formula>
    </cfRule>
  </conditionalFormatting>
  <conditionalFormatting sqref="L137:AY137">
    <cfRule type="cellIs" dxfId="72" priority="70" operator="greaterThan">
      <formula>0</formula>
    </cfRule>
  </conditionalFormatting>
  <conditionalFormatting sqref="L137:AY137">
    <cfRule type="cellIs" dxfId="71" priority="73" stopIfTrue="1" operator="greaterThan">
      <formula>0</formula>
    </cfRule>
  </conditionalFormatting>
  <conditionalFormatting sqref="L137:AY137">
    <cfRule type="cellIs" dxfId="70" priority="72" operator="greaterThan">
      <formula>0</formula>
    </cfRule>
  </conditionalFormatting>
  <conditionalFormatting sqref="L137:AY137">
    <cfRule type="cellIs" dxfId="69" priority="71" operator="greaterThan">
      <formula>0</formula>
    </cfRule>
  </conditionalFormatting>
  <conditionalFormatting sqref="L174:AY174">
    <cfRule type="cellIs" dxfId="68" priority="66" operator="greaterThan">
      <formula>0</formula>
    </cfRule>
  </conditionalFormatting>
  <conditionalFormatting sqref="L174:AY174">
    <cfRule type="cellIs" dxfId="67" priority="69" stopIfTrue="1" operator="greaterThan">
      <formula>0</formula>
    </cfRule>
  </conditionalFormatting>
  <conditionalFormatting sqref="L174:AY174">
    <cfRule type="cellIs" dxfId="66" priority="68" operator="greaterThan">
      <formula>0</formula>
    </cfRule>
  </conditionalFormatting>
  <conditionalFormatting sqref="L174:AY174">
    <cfRule type="cellIs" dxfId="65" priority="67" operator="greaterThan">
      <formula>0</formula>
    </cfRule>
  </conditionalFormatting>
  <conditionalFormatting sqref="L483:AY483">
    <cfRule type="cellIs" dxfId="64" priority="58" operator="greaterThan">
      <formula>0</formula>
    </cfRule>
  </conditionalFormatting>
  <conditionalFormatting sqref="L482:AY482">
    <cfRule type="cellIs" dxfId="63" priority="65" stopIfTrue="1" operator="greaterThan">
      <formula>0</formula>
    </cfRule>
  </conditionalFormatting>
  <conditionalFormatting sqref="L482:AY482">
    <cfRule type="cellIs" dxfId="62" priority="64" operator="greaterThan">
      <formula>0</formula>
    </cfRule>
  </conditionalFormatting>
  <conditionalFormatting sqref="L482:AY482">
    <cfRule type="cellIs" dxfId="61" priority="63" operator="greaterThan">
      <formula>0</formula>
    </cfRule>
  </conditionalFormatting>
  <conditionalFormatting sqref="L482:AY482">
    <cfRule type="cellIs" dxfId="60" priority="62" operator="greaterThan">
      <formula>0</formula>
    </cfRule>
  </conditionalFormatting>
  <conditionalFormatting sqref="L483:AY483">
    <cfRule type="cellIs" dxfId="59" priority="61" stopIfTrue="1" operator="greaterThan">
      <formula>0</formula>
    </cfRule>
  </conditionalFormatting>
  <conditionalFormatting sqref="L483:AY483">
    <cfRule type="cellIs" dxfId="58" priority="60" operator="greaterThan">
      <formula>0</formula>
    </cfRule>
  </conditionalFormatting>
  <conditionalFormatting sqref="L483:AY483">
    <cfRule type="cellIs" dxfId="57" priority="59" operator="greaterThan">
      <formula>0</formula>
    </cfRule>
  </conditionalFormatting>
  <conditionalFormatting sqref="X641:Y641">
    <cfRule type="cellIs" dxfId="56" priority="57" operator="greaterThan">
      <formula>0</formula>
    </cfRule>
  </conditionalFormatting>
  <conditionalFormatting sqref="AB641:AC641">
    <cfRule type="cellIs" dxfId="55" priority="56" operator="greaterThan">
      <formula>0</formula>
    </cfRule>
  </conditionalFormatting>
  <conditionalFormatting sqref="AF641:AG641">
    <cfRule type="cellIs" dxfId="54" priority="55" operator="greaterThan">
      <formula>0</formula>
    </cfRule>
  </conditionalFormatting>
  <conditionalFormatting sqref="L230:AY231">
    <cfRule type="cellIs" dxfId="53" priority="51" operator="greaterThan">
      <formula>0</formula>
    </cfRule>
  </conditionalFormatting>
  <conditionalFormatting sqref="L230:AY231">
    <cfRule type="cellIs" dxfId="52" priority="54" stopIfTrue="1" operator="greaterThan">
      <formula>0</formula>
    </cfRule>
  </conditionalFormatting>
  <conditionalFormatting sqref="L230:AY231">
    <cfRule type="cellIs" dxfId="51" priority="53" operator="greaterThan">
      <formula>0</formula>
    </cfRule>
  </conditionalFormatting>
  <conditionalFormatting sqref="L230:AY231">
    <cfRule type="cellIs" dxfId="50" priority="52" operator="greaterThan">
      <formula>0</formula>
    </cfRule>
  </conditionalFormatting>
  <conditionalFormatting sqref="L67:AY67">
    <cfRule type="cellIs" dxfId="49" priority="47" operator="greaterThan">
      <formula>0</formula>
    </cfRule>
  </conditionalFormatting>
  <conditionalFormatting sqref="L67:AY67">
    <cfRule type="cellIs" dxfId="48" priority="50" stopIfTrue="1" operator="greaterThan">
      <formula>0</formula>
    </cfRule>
  </conditionalFormatting>
  <conditionalFormatting sqref="L67:AY67">
    <cfRule type="cellIs" dxfId="47" priority="49" operator="greaterThan">
      <formula>0</formula>
    </cfRule>
  </conditionalFormatting>
  <conditionalFormatting sqref="L67:AY67">
    <cfRule type="cellIs" dxfId="46" priority="48" operator="greaterThan">
      <formula>0</formula>
    </cfRule>
  </conditionalFormatting>
  <conditionalFormatting sqref="L487:AY489 L491:AY491 L494:AY503">
    <cfRule type="cellIs" dxfId="45" priority="43" operator="greaterThan">
      <formula>0</formula>
    </cfRule>
  </conditionalFormatting>
  <conditionalFormatting sqref="L487:AY489 L491:AY491 L494:AY503">
    <cfRule type="cellIs" dxfId="44" priority="46" stopIfTrue="1" operator="greaterThan">
      <formula>0</formula>
    </cfRule>
  </conditionalFormatting>
  <conditionalFormatting sqref="L487:AY489 L491:AY491 L494:AY503">
    <cfRule type="cellIs" dxfId="43" priority="45" operator="greaterThan">
      <formula>0</formula>
    </cfRule>
  </conditionalFormatting>
  <conditionalFormatting sqref="L487:AY489 L491:AY491 L494:AY503">
    <cfRule type="cellIs" dxfId="42" priority="44" operator="greaterThan">
      <formula>0</formula>
    </cfRule>
  </conditionalFormatting>
  <conditionalFormatting sqref="L504:AY507 L509:AY509">
    <cfRule type="cellIs" dxfId="41" priority="41" operator="greaterThan">
      <formula>0</formula>
    </cfRule>
  </conditionalFormatting>
  <conditionalFormatting sqref="L504:AY507 L509:AY509">
    <cfRule type="cellIs" dxfId="40" priority="42" stopIfTrue="1" operator="greaterThan">
      <formula>0</formula>
    </cfRule>
  </conditionalFormatting>
  <conditionalFormatting sqref="L511:AY522">
    <cfRule type="cellIs" dxfId="39" priority="39" operator="greaterThan">
      <formula>0</formula>
    </cfRule>
  </conditionalFormatting>
  <conditionalFormatting sqref="L511:AY522">
    <cfRule type="cellIs" dxfId="38" priority="40" stopIfTrue="1" operator="greaterThan">
      <formula>0</formula>
    </cfRule>
  </conditionalFormatting>
  <conditionalFormatting sqref="L510:AY510">
    <cfRule type="cellIs" dxfId="37" priority="37" operator="greaterThan">
      <formula>0</formula>
    </cfRule>
  </conditionalFormatting>
  <conditionalFormatting sqref="L510:AY510">
    <cfRule type="cellIs" dxfId="36" priority="38" stopIfTrue="1" operator="greaterThan">
      <formula>0</formula>
    </cfRule>
  </conditionalFormatting>
  <conditionalFormatting sqref="L523:AY528">
    <cfRule type="cellIs" dxfId="35" priority="35" operator="greaterThan">
      <formula>0</formula>
    </cfRule>
  </conditionalFormatting>
  <conditionalFormatting sqref="L523:AY528">
    <cfRule type="cellIs" dxfId="34" priority="36" stopIfTrue="1" operator="greaterThan">
      <formula>0</formula>
    </cfRule>
  </conditionalFormatting>
  <conditionalFormatting sqref="L451:AY451">
    <cfRule type="cellIs" dxfId="33" priority="31" operator="greaterThan">
      <formula>0</formula>
    </cfRule>
  </conditionalFormatting>
  <conditionalFormatting sqref="L451:AY451">
    <cfRule type="cellIs" dxfId="32" priority="34" stopIfTrue="1" operator="greaterThan">
      <formula>0</formula>
    </cfRule>
  </conditionalFormatting>
  <conditionalFormatting sqref="L451:AY451">
    <cfRule type="cellIs" dxfId="31" priority="33" operator="greaterThan">
      <formula>0</formula>
    </cfRule>
  </conditionalFormatting>
  <conditionalFormatting sqref="L451:AY451">
    <cfRule type="cellIs" dxfId="30" priority="32" operator="greaterThan">
      <formula>0</formula>
    </cfRule>
  </conditionalFormatting>
  <conditionalFormatting sqref="L508:AY508">
    <cfRule type="cellIs" dxfId="29" priority="29" operator="greaterThan">
      <formula>0</formula>
    </cfRule>
  </conditionalFormatting>
  <conditionalFormatting sqref="L508:AY508">
    <cfRule type="cellIs" dxfId="28" priority="30" stopIfTrue="1" operator="greaterThan">
      <formula>0</formula>
    </cfRule>
  </conditionalFormatting>
  <conditionalFormatting sqref="L486:AY486">
    <cfRule type="cellIs" dxfId="27" priority="25" operator="greaterThan">
      <formula>0</formula>
    </cfRule>
  </conditionalFormatting>
  <conditionalFormatting sqref="L486:AY486">
    <cfRule type="cellIs" dxfId="26" priority="28" stopIfTrue="1" operator="greaterThan">
      <formula>0</formula>
    </cfRule>
  </conditionalFormatting>
  <conditionalFormatting sqref="L486:AY486">
    <cfRule type="cellIs" dxfId="25" priority="27" operator="greaterThan">
      <formula>0</formula>
    </cfRule>
  </conditionalFormatting>
  <conditionalFormatting sqref="L486:AY486">
    <cfRule type="cellIs" dxfId="24" priority="26" operator="greaterThan">
      <formula>0</formula>
    </cfRule>
  </conditionalFormatting>
  <conditionalFormatting sqref="L484:AY484">
    <cfRule type="cellIs" dxfId="23" priority="23" operator="greaterThan">
      <formula>0</formula>
    </cfRule>
  </conditionalFormatting>
  <conditionalFormatting sqref="L484:AY484">
    <cfRule type="cellIs" dxfId="22" priority="24" stopIfTrue="1" operator="greaterThan">
      <formula>0</formula>
    </cfRule>
  </conditionalFormatting>
  <conditionalFormatting sqref="L485:AY485">
    <cfRule type="cellIs" dxfId="21" priority="19" operator="greaterThan">
      <formula>0</formula>
    </cfRule>
  </conditionalFormatting>
  <conditionalFormatting sqref="L485:AY485">
    <cfRule type="cellIs" dxfId="20" priority="22" stopIfTrue="1" operator="greaterThan">
      <formula>0</formula>
    </cfRule>
  </conditionalFormatting>
  <conditionalFormatting sqref="L485:AY485">
    <cfRule type="cellIs" dxfId="19" priority="21" operator="greaterThan">
      <formula>0</formula>
    </cfRule>
  </conditionalFormatting>
  <conditionalFormatting sqref="L485:AY485">
    <cfRule type="cellIs" dxfId="18" priority="20" operator="greaterThan">
      <formula>0</formula>
    </cfRule>
  </conditionalFormatting>
  <conditionalFormatting sqref="L490:AY490">
    <cfRule type="cellIs" dxfId="17" priority="15" operator="greaterThan">
      <formula>0</formula>
    </cfRule>
  </conditionalFormatting>
  <conditionalFormatting sqref="L490:AY490">
    <cfRule type="cellIs" dxfId="16" priority="18" stopIfTrue="1" operator="greaterThan">
      <formula>0</formula>
    </cfRule>
  </conditionalFormatting>
  <conditionalFormatting sqref="L490:AY490">
    <cfRule type="cellIs" dxfId="15" priority="17" operator="greaterThan">
      <formula>0</formula>
    </cfRule>
  </conditionalFormatting>
  <conditionalFormatting sqref="L490:AY490">
    <cfRule type="cellIs" dxfId="14" priority="16" operator="greaterThan">
      <formula>0</formula>
    </cfRule>
  </conditionalFormatting>
  <conditionalFormatting sqref="L492:AY492">
    <cfRule type="cellIs" dxfId="13" priority="11" operator="greaterThan">
      <formula>0</formula>
    </cfRule>
  </conditionalFormatting>
  <conditionalFormatting sqref="L492:AY492">
    <cfRule type="cellIs" dxfId="12" priority="14" stopIfTrue="1" operator="greaterThan">
      <formula>0</formula>
    </cfRule>
  </conditionalFormatting>
  <conditionalFormatting sqref="L492:AY492">
    <cfRule type="cellIs" dxfId="11" priority="13" operator="greaterThan">
      <formula>0</formula>
    </cfRule>
  </conditionalFormatting>
  <conditionalFormatting sqref="L492:AY492">
    <cfRule type="cellIs" dxfId="10" priority="12" operator="greaterThan">
      <formula>0</formula>
    </cfRule>
  </conditionalFormatting>
  <conditionalFormatting sqref="L493:AY493">
    <cfRule type="cellIs" dxfId="9" priority="7" operator="greaterThan">
      <formula>0</formula>
    </cfRule>
  </conditionalFormatting>
  <conditionalFormatting sqref="L493:AY493">
    <cfRule type="cellIs" dxfId="8" priority="10" stopIfTrue="1" operator="greaterThan">
      <formula>0</formula>
    </cfRule>
  </conditionalFormatting>
  <conditionalFormatting sqref="L493:AY493">
    <cfRule type="cellIs" dxfId="7" priority="9" operator="greaterThan">
      <formula>0</formula>
    </cfRule>
  </conditionalFormatting>
  <conditionalFormatting sqref="L493:AY493">
    <cfRule type="cellIs" dxfId="6" priority="8" operator="greaterThan">
      <formula>0</formula>
    </cfRule>
  </conditionalFormatting>
  <conditionalFormatting sqref="L536:AY538">
    <cfRule type="cellIs" dxfId="5" priority="3" operator="greaterThan">
      <formula>0</formula>
    </cfRule>
  </conditionalFormatting>
  <conditionalFormatting sqref="L529:AY533 L540:AY544 L535:AY535">
    <cfRule type="cellIs" dxfId="4" priority="5" operator="greaterThan">
      <formula>0</formula>
    </cfRule>
  </conditionalFormatting>
  <conditionalFormatting sqref="L529:AY533 L540:AY544 L535:AY535">
    <cfRule type="cellIs" dxfId="3" priority="6" stopIfTrue="1" operator="greaterThan">
      <formula>0</formula>
    </cfRule>
  </conditionalFormatting>
  <conditionalFormatting sqref="L536:AY538">
    <cfRule type="cellIs" dxfId="2" priority="4" stopIfTrue="1" operator="greaterThan">
      <formula>0</formula>
    </cfRule>
  </conditionalFormatting>
  <conditionalFormatting sqref="L539:AY539">
    <cfRule type="cellIs" dxfId="1" priority="1" operator="greaterThan">
      <formula>0</formula>
    </cfRule>
  </conditionalFormatting>
  <conditionalFormatting sqref="L539:AY539">
    <cfRule type="cellIs" dxfId="0" priority="2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&amp;L&amp;"黑体,常规"&amp;16附件1&amp;C&amp;"黑体,常规"&amp;16常州科教城现代工业中心实训教学进程计划表（2024-2025学年第二学期）</oddHeader>
    <oddFooter>&amp;R—&amp;P+2—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错误" error="实训区名有误，请重新选择或输入！" promptTitle="注意" prompt="请选择或输入规范实训区名，与实训区概况表一致！">
          <x14:formula1>
            <xm:f>OFFSET([1]sheet1!#REF!,1,MATCH(INDIRECT("E"&amp;ROW()),[1]sheet1!#REF!,0)-1, COUNTA(INDIRECT("Sheet1!"&amp; CHAR(MATCH(INDIRECT("E"&amp;ROW()),[1]sheet1!#REF!,0)-1+65)&amp;"2:"&amp;CHAR(MATCH(INDIRECT("E"&amp;ROW()),[1]sheet1!#REF!,0)-1+65)&amp;"28")),1)</xm:f>
          </x14:formula1>
          <xm:sqref>F754:F756</xm:sqref>
        </x14:dataValidation>
        <x14:dataValidation type="list" allowBlank="1" showInputMessage="1" showErrorMessage="1" errorTitle="错误" error="实训基地名有误，请重新选择或输入！" promptTitle="注意" prompt="请选择或输入规范实训基地名，与实训区概况表一致！">
          <x14:formula1>
            <xm:f>[1]sheet1!#REF!</xm:f>
          </x14:formula1>
          <xm:sqref>E754:E756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32"/>
  <sheetViews>
    <sheetView zoomScaleNormal="100" workbookViewId="0">
      <selection activeCell="D2" sqref="D2"/>
    </sheetView>
  </sheetViews>
  <sheetFormatPr defaultRowHeight="14.25"/>
  <cols>
    <col min="1" max="1" width="25.5" customWidth="1"/>
    <col min="2" max="3" width="13.5" customWidth="1"/>
    <col min="4" max="4" width="11.5" customWidth="1"/>
    <col min="5" max="5" width="12.25" customWidth="1"/>
    <col min="6" max="6" width="12.375" customWidth="1"/>
    <col min="7" max="7" width="10.125" customWidth="1"/>
    <col min="8" max="8" width="11" customWidth="1"/>
  </cols>
  <sheetData>
    <row r="1" spans="1:8" ht="28.5">
      <c r="A1" s="5" t="s">
        <v>17</v>
      </c>
      <c r="B1" s="2" t="s">
        <v>18</v>
      </c>
      <c r="C1" s="2" t="s">
        <v>19</v>
      </c>
      <c r="D1" s="2" t="s">
        <v>20</v>
      </c>
      <c r="E1" s="8" t="s">
        <v>21</v>
      </c>
      <c r="F1" s="2" t="s">
        <v>22</v>
      </c>
      <c r="G1" s="8" t="s">
        <v>23</v>
      </c>
      <c r="H1" s="3" t="s">
        <v>24</v>
      </c>
    </row>
    <row r="2" spans="1:8">
      <c r="A2" s="1" t="s">
        <v>25</v>
      </c>
      <c r="B2" s="91">
        <f>SUMIFS('实训总表 '!$J$4:$J$928,'实训总表 '!$C$4:$C$928,"常州信息",'实训总表 '!$E$4:$E$928,$A$2)</f>
        <v>0</v>
      </c>
      <c r="C2" s="91">
        <f>SUMIFS('实训总表 '!$J$4:$J$928,'实训总表 '!$C$4:$C$928,"纺织学院",'实训总表 '!$E$4:$E$928,A2)</f>
        <v>435</v>
      </c>
      <c r="D2" s="91">
        <f>SUMIFS('实训总表 '!$J$4:$J$928,'实训总表 '!$C$4:$C$928,"工程学院",'实训总表 '!$E$4:$E$928,A2)</f>
        <v>0</v>
      </c>
      <c r="E2" s="91">
        <f>SUMIFS('实训总表 '!$J$4:$J$928,'实训总表 '!$C$4:$C$928,"工业学院",'实训总表 '!$E$4:$E$928,A2)</f>
        <v>249</v>
      </c>
      <c r="F2" s="91">
        <f>SUMIFS('实训总表 '!$J$4:$J$928,'实训总表 '!$C$4:$C$928,"常州机电",'实训总表 '!$E$4:$E$928,A2)</f>
        <v>324</v>
      </c>
      <c r="G2" s="91">
        <f>SUMIFS('实训总表 '!$J$4:$J$928,'实训总表 '!$C$4:$C$928,"常州开放大学",'实训总表 '!$E$4:$E$928,A2)</f>
        <v>0</v>
      </c>
      <c r="H2" s="91">
        <f t="shared" ref="H2:H18" si="0">B2+C2+D2+E2+F2+G2</f>
        <v>1008</v>
      </c>
    </row>
    <row r="3" spans="1:8">
      <c r="A3" s="13" t="s">
        <v>26</v>
      </c>
      <c r="B3" s="91">
        <f>SUMIFS('实训总表 '!$J$4:$J$928,'实训总表 '!$C$4:$C$928,"常州信息",'实训总表 '!$E$4:$E$928,A3)</f>
        <v>39</v>
      </c>
      <c r="C3" s="91">
        <f>SUMIFS('实训总表 '!$J$4:$J$928,'实训总表 '!$C$4:$C$928,"纺织学院",'实训总表 '!$E$4:$E$928,A3)</f>
        <v>901</v>
      </c>
      <c r="D3" s="91">
        <f>SUMIFS('实训总表 '!$J$4:$J$928,'实训总表 '!$C$4:$C$928,"工程学院",'实训总表 '!$E$4:$E$928,A3)</f>
        <v>80</v>
      </c>
      <c r="E3" s="91">
        <f>SUMIFS('实训总表 '!$J$4:$J$928,'实训总表 '!$C$4:$C$928,"工业学院",'实训总表 '!$E$4:$E$928,A3)</f>
        <v>1746</v>
      </c>
      <c r="F3" s="91">
        <f>SUMIFS('实训总表 '!$J$4:$J$928,'实训总表 '!$C$4:$C$928,"常州机电",'实训总表 '!$E$4:$E$928,A3)</f>
        <v>765</v>
      </c>
      <c r="G3" s="91">
        <f>SUMIFS('实训总表 '!$J$4:$J$928,'实训总表 '!$C$4:$C$928,"常州开放大学",'实训总表 '!$E$4:$E$928,A3)</f>
        <v>130</v>
      </c>
      <c r="H3" s="91">
        <f t="shared" si="0"/>
        <v>3661</v>
      </c>
    </row>
    <row r="4" spans="1:8">
      <c r="A4" s="42" t="s">
        <v>344</v>
      </c>
      <c r="B4" s="91">
        <f>SUMIFS('实训总表 '!$J$4:$J$928,'实训总表 '!$C$4:$C$928,"常州信息",'实训总表 '!$E$4:$E$928,A4)</f>
        <v>703</v>
      </c>
      <c r="C4" s="91">
        <f>SUMIFS('实训总表 '!$J$4:$J$928,'实训总表 '!$C$4:$C$928,"纺织学院",'实训总表 '!$E$4:$E$928,A4)</f>
        <v>530</v>
      </c>
      <c r="D4" s="91">
        <f>SUMIFS('实训总表 '!$J$4:$J$928,'实训总表 '!$C$4:$C$928,"工程学院",'实训总表 '!$E$4:$E$928,A4)</f>
        <v>211</v>
      </c>
      <c r="E4" s="91">
        <f>SUMIFS('实训总表 '!$J$4:$J$928,'实训总表 '!$C$4:$C$928,"工业学院",'实训总表 '!$E$4:$E$928,A4)</f>
        <v>1952</v>
      </c>
      <c r="F4" s="91">
        <f>SUMIFS('实训总表 '!$J$4:$J$928,'实训总表 '!$C$4:$C$928,"常州机电",'实训总表 '!$E$4:$E$928,A4)</f>
        <v>49</v>
      </c>
      <c r="G4" s="91">
        <f>SUMIFS('实训总表 '!$J$4:$J$928,'实训总表 '!$C$4:$C$928,"常州开放大学",'实训总表 '!$E$4:$E$928,A4)</f>
        <v>0</v>
      </c>
      <c r="H4" s="91">
        <f>B4+C4+D4+E4+F4+G4</f>
        <v>3445</v>
      </c>
    </row>
    <row r="5" spans="1:8">
      <c r="A5" s="13" t="s">
        <v>48</v>
      </c>
      <c r="B5" s="91">
        <f>SUMIFS('实训总表 '!$J$4:$J$928,'实训总表 '!$C$4:$C$928,"常州信息",'实训总表 '!$E$4:$E$928,A5)</f>
        <v>80</v>
      </c>
      <c r="C5" s="91">
        <f>SUMIFS('实训总表 '!$J$4:$J$928,'实训总表 '!$C$4:$C$928,"纺织学院",'实训总表 '!$E$4:$E$928,A5)</f>
        <v>0</v>
      </c>
      <c r="D5" s="91">
        <f>SUMIFS('实训总表 '!$J$4:$J$928,'实训总表 '!$C$4:$C$928,"工程学院",'实训总表 '!$E$4:$E$928,A5)</f>
        <v>0</v>
      </c>
      <c r="E5" s="91">
        <f>SUMIFS('实训总表 '!$J$4:$J$928,'实训总表 '!$C$4:$C$928,"工业学院",'实训总表 '!$E$4:$E$928,A5)</f>
        <v>573</v>
      </c>
      <c r="F5" s="91">
        <f>SUMIFS('实训总表 '!$J$4:$J$928,'实训总表 '!$C$4:$C$928,"常州机电",'实训总表 '!$E$4:$E$928,A5)</f>
        <v>93</v>
      </c>
      <c r="G5" s="91">
        <f>SUMIFS('实训总表 '!$J$4:$J$928,'实训总表 '!$C$4:$C$928,"常州开放大学",'实训总表 '!$E$4:$E$928,A5)</f>
        <v>0</v>
      </c>
      <c r="H5" s="91">
        <f t="shared" si="0"/>
        <v>746</v>
      </c>
    </row>
    <row r="6" spans="1:8">
      <c r="A6" s="13" t="s">
        <v>27</v>
      </c>
      <c r="B6" s="91">
        <f>SUMIFS('实训总表 '!$J$4:$J$928,'实训总表 '!$C$4:$C$928,"常州信息",'实训总表 '!$E$4:$E$928,A6)</f>
        <v>87</v>
      </c>
      <c r="C6" s="91">
        <f>SUMIFS('实训总表 '!$J$4:$J$928,'实训总表 '!$C$4:$C$928,"纺织学院",'实训总表 '!$E$4:$E$928,A6)</f>
        <v>378</v>
      </c>
      <c r="D6" s="91">
        <f>SUMIFS('实训总表 '!$J$4:$J$928,'实训总表 '!$C$4:$C$928,"工程学院",'实训总表 '!$E$4:$E$928,A6)</f>
        <v>182</v>
      </c>
      <c r="E6" s="91">
        <f>SUMIFS('实训总表 '!$J$4:$J$928,'实训总表 '!$C$4:$C$928,"工业学院",'实训总表 '!$E$4:$E$928,A6)</f>
        <v>128</v>
      </c>
      <c r="F6" s="91">
        <f>SUMIFS('实训总表 '!$J$4:$J$928,'实训总表 '!$C$4:$C$928,"常州机电",'实训总表 '!$E$4:$E$928,A6)</f>
        <v>920</v>
      </c>
      <c r="G6" s="91">
        <f>SUMIFS('实训总表 '!$J$4:$J$928,'实训总表 '!$C$4:$C$928,"常州开放大学",'实训总表 '!$E$4:$E$928,A6)</f>
        <v>0</v>
      </c>
      <c r="H6" s="91">
        <f t="shared" si="0"/>
        <v>1695</v>
      </c>
    </row>
    <row r="7" spans="1:8">
      <c r="A7" s="13" t="s">
        <v>49</v>
      </c>
      <c r="B7" s="91">
        <f>SUMIFS('实训总表 '!$J$4:$J$928,'实训总表 '!$C$4:$C$928,"常州信息",'实训总表 '!$E$4:$E$928,A7)</f>
        <v>0</v>
      </c>
      <c r="C7" s="91">
        <f>SUMIFS('实训总表 '!$J$4:$J$928,'实训总表 '!$C$4:$C$928,"纺织学院",'实训总表 '!$E$4:$E$928,A7)</f>
        <v>1751</v>
      </c>
      <c r="D7" s="91">
        <f>SUMIFS('实训总表 '!$J$4:$J$928,'实训总表 '!$C$4:$C$928,"工程学院",'实训总表 '!$E$4:$E$928,A7)</f>
        <v>388</v>
      </c>
      <c r="E7" s="91">
        <f>SUMIFS('实训总表 '!$J$4:$J$928,'实训总表 '!$C$4:$C$928,"工业学院",'实训总表 '!$E$4:$E$928,A7)</f>
        <v>1704</v>
      </c>
      <c r="F7" s="91">
        <f>SUMIFS('实训总表 '!$J$4:$J$928,'实训总表 '!$C$4:$C$928,"常州机电",'实训总表 '!$E$4:$E$928,A7)</f>
        <v>0</v>
      </c>
      <c r="G7" s="91">
        <f>SUMIFS('实训总表 '!$J$4:$J$928,'实训总表 '!$C$4:$C$928,"常州开放大学",'实训总表 '!$E$4:$E$928,A7)</f>
        <v>0</v>
      </c>
      <c r="H7" s="91">
        <f t="shared" si="0"/>
        <v>3843</v>
      </c>
    </row>
    <row r="8" spans="1:8">
      <c r="A8" s="13" t="s">
        <v>50</v>
      </c>
      <c r="B8" s="91">
        <f>SUMIFS('实训总表 '!$J$4:$J$928,'实训总表 '!$C$4:$C$928,"常州信息",'实训总表 '!$E$4:$E$928,A8)</f>
        <v>0</v>
      </c>
      <c r="C8" s="91">
        <f>SUMIFS('实训总表 '!$J$4:$J$928,'实训总表 '!$C$4:$C$928,"纺织学院",'实训总表 '!$E$4:$E$928,A8)</f>
        <v>230</v>
      </c>
      <c r="D8" s="91">
        <f>SUMIFS('实训总表 '!$J$4:$J$928,'实训总表 '!$C$4:$C$928,"工程学院",'实训总表 '!$E$4:$E$928,A8)</f>
        <v>0</v>
      </c>
      <c r="E8" s="91">
        <f>SUMIFS('实训总表 '!$J$4:$J$928,'实训总表 '!$C$4:$C$928,"工业学院",'实训总表 '!$E$4:$E$928,A8)</f>
        <v>0</v>
      </c>
      <c r="F8" s="91">
        <f>SUMIFS('实训总表 '!$J$4:$J$928,'实训总表 '!$C$4:$C$928,"常州机电",'实训总表 '!$E$4:$E$928,A8)</f>
        <v>0</v>
      </c>
      <c r="G8" s="91">
        <f>SUMIFS('实训总表 '!$J$4:$J$928,'实训总表 '!$C$4:$C$928,"常州开放大学",'实训总表 '!$E$4:$E$928,A8)</f>
        <v>0</v>
      </c>
      <c r="H8" s="91">
        <f t="shared" si="0"/>
        <v>230</v>
      </c>
    </row>
    <row r="9" spans="1:8">
      <c r="A9" s="14" t="s">
        <v>28</v>
      </c>
      <c r="B9" s="91">
        <f>SUMIFS('实训总表 '!$J$4:$J$928,'实训总表 '!$C$4:$C$928,"常州信息",'实训总表 '!$E$4:$E$928,A9)</f>
        <v>0</v>
      </c>
      <c r="C9" s="91">
        <f>SUMIFS('实训总表 '!$J$4:$J$928,'实训总表 '!$C$4:$C$928,"纺织学院",'实训总表 '!$E$4:$E$928,A9)</f>
        <v>50</v>
      </c>
      <c r="D9" s="91">
        <f>SUMIFS('实训总表 '!$J$4:$J$928,'实训总表 '!$C$4:$C$928,"工程学院",'实训总表 '!$E$4:$E$928,A9)</f>
        <v>0</v>
      </c>
      <c r="E9" s="91">
        <f>SUMIFS('实训总表 '!$J$4:$J$928,'实训总表 '!$C$4:$C$928,"工业学院",'实训总表 '!$E$4:$E$928,A9)</f>
        <v>109</v>
      </c>
      <c r="F9" s="91">
        <f>SUMIFS('实训总表 '!$J$4:$J$928,'实训总表 '!$C$4:$C$928,"常州机电",'实训总表 '!$E$4:$E$928,A9)</f>
        <v>0</v>
      </c>
      <c r="G9" s="91">
        <f>SUMIFS('实训总表 '!$J$4:$J$928,'实训总表 '!$C$4:$C$928,"常州开放大学",'实训总表 '!$E$4:$E$928,A9)</f>
        <v>0</v>
      </c>
      <c r="H9" s="91">
        <f t="shared" si="0"/>
        <v>159</v>
      </c>
    </row>
    <row r="10" spans="1:8">
      <c r="A10" s="13" t="s">
        <v>51</v>
      </c>
      <c r="B10" s="91">
        <f>SUMIFS('实训总表 '!$J$4:$J$928,'实训总表 '!$C$4:$C$928,"常州信息",'实训总表 '!$E$4:$E$928,A10)</f>
        <v>67</v>
      </c>
      <c r="C10" s="91">
        <f>SUMIFS('实训总表 '!$J$4:$J$928,'实训总表 '!$C$4:$C$928,"纺织学院",'实训总表 '!$E$4:$E$928,A10)</f>
        <v>1131</v>
      </c>
      <c r="D10" s="91">
        <f>SUMIFS('实训总表 '!$J$4:$J$928,'实训总表 '!$C$4:$C$928,"工程学院",'实训总表 '!$E$4:$E$928,A10)</f>
        <v>680</v>
      </c>
      <c r="E10" s="91">
        <f>SUMIFS('实训总表 '!$J$4:$J$928,'实训总表 '!$C$4:$C$928,"工业学院",'实训总表 '!$E$4:$E$928,A10)</f>
        <v>2375</v>
      </c>
      <c r="F10" s="91">
        <f>SUMIFS('实训总表 '!$J$4:$J$928,'实训总表 '!$C$4:$C$928,"常州机电",'实训总表 '!$E$4:$E$928,A10)</f>
        <v>136</v>
      </c>
      <c r="G10" s="91">
        <f>SUMIFS('实训总表 '!$J$4:$J$928,'实训总表 '!$C$4:$C$928,"常州开放大学",'实训总表 '!$E$4:$E$928,A10)</f>
        <v>0</v>
      </c>
      <c r="H10" s="91">
        <f t="shared" si="0"/>
        <v>4389</v>
      </c>
    </row>
    <row r="11" spans="1:8">
      <c r="A11" s="14" t="s">
        <v>52</v>
      </c>
      <c r="B11" s="91">
        <f>SUMIFS('实训总表 '!$J$4:$J$928,'实训总表 '!$C$4:$C$928,"常州信息",'实训总表 '!$E$4:$E$928,A11)</f>
        <v>0</v>
      </c>
      <c r="C11" s="91">
        <f>SUMIFS('实训总表 '!$J$4:$J$928,'实训总表 '!$C$4:$C$928,"纺织学院",'实训总表 '!$E$4:$E$928,A11)</f>
        <v>0</v>
      </c>
      <c r="D11" s="91">
        <f>SUMIFS('实训总表 '!$J$4:$J$928,'实训总表 '!$C$4:$C$928,"工程学院",'实训总表 '!$E$4:$E$928,A11)</f>
        <v>452</v>
      </c>
      <c r="E11" s="91">
        <f>SUMIFS('实训总表 '!$J$4:$J$928,'实训总表 '!$C$4:$C$928,"工业学院",'实训总表 '!$E$4:$E$928,A11)</f>
        <v>0</v>
      </c>
      <c r="F11" s="91">
        <f>SUMIFS('实训总表 '!$J$4:$J$928,'实训总表 '!$C$4:$C$928,"常州机电",'实训总表 '!$E$4:$E$928,A11)</f>
        <v>0</v>
      </c>
      <c r="G11" s="91">
        <f>SUMIFS('实训总表 '!$J$4:$J$928,'实训总表 '!$C$4:$C$928,"常州开放大学",'实训总表 '!$E$4:$E$928,A11)</f>
        <v>0</v>
      </c>
      <c r="H11" s="91">
        <f t="shared" si="0"/>
        <v>452</v>
      </c>
    </row>
    <row r="12" spans="1:8">
      <c r="A12" s="13" t="s">
        <v>53</v>
      </c>
      <c r="B12" s="91">
        <f>SUMIFS('实训总表 '!$J$4:$J$928,'实训总表 '!$C$4:$C$928,"常州信息",'实训总表 '!$E$4:$E$928,A12)</f>
        <v>0</v>
      </c>
      <c r="C12" s="91">
        <f>SUMIFS('实训总表 '!$J$4:$J$928,'实训总表 '!$C$4:$C$928,"纺织学院",'实训总表 '!$E$4:$E$928,A12)</f>
        <v>0</v>
      </c>
      <c r="D12" s="91">
        <f>SUMIFS('实训总表 '!$J$4:$J$928,'实训总表 '!$C$4:$C$928,"工程学院",'实训总表 '!$E$4:$E$928,A12)</f>
        <v>1624</v>
      </c>
      <c r="E12" s="91">
        <f>SUMIFS('实训总表 '!$J$4:$J$928,'实训总表 '!$C$4:$C$928,"工业学院",'实训总表 '!$E$4:$E$928,A12)</f>
        <v>223</v>
      </c>
      <c r="F12" s="91">
        <f>SUMIFS('实训总表 '!$J$4:$J$928,'实训总表 '!$C$4:$C$928,"常州机电",'实训总表 '!$E$4:$E$928,A12)</f>
        <v>28</v>
      </c>
      <c r="G12" s="91">
        <f>SUMIFS('实训总表 '!$J$4:$J$928,'实训总表 '!$C$4:$C$928,"常州开放大学",'实训总表 '!$E$4:$E$928,A12)</f>
        <v>0</v>
      </c>
      <c r="H12" s="91">
        <f t="shared" si="0"/>
        <v>1875</v>
      </c>
    </row>
    <row r="13" spans="1:8">
      <c r="A13" s="13" t="s">
        <v>54</v>
      </c>
      <c r="B13" s="91">
        <f>SUMIFS('实训总表 '!$J$4:$J$928,'实训总表 '!$C$4:$C$928,"常州信息",'实训总表 '!$E$4:$E$928,A13)</f>
        <v>417</v>
      </c>
      <c r="C13" s="91">
        <f>SUMIFS('实训总表 '!$J$4:$J$928,'实训总表 '!$C$4:$C$928,"纺织学院",'实训总表 '!$E$4:$E$928,A13)</f>
        <v>514</v>
      </c>
      <c r="D13" s="91">
        <f>SUMIFS('实训总表 '!$J$4:$J$928,'实训总表 '!$C$4:$C$928,"工程学院",'实训总表 '!$E$4:$E$928,A13)</f>
        <v>0</v>
      </c>
      <c r="E13" s="91">
        <f>SUMIFS('实训总表 '!$J$4:$J$928,'实训总表 '!$C$4:$C$928,"工业学院",'实训总表 '!$E$4:$E$928,A13)</f>
        <v>29</v>
      </c>
      <c r="F13" s="91">
        <f>SUMIFS('实训总表 '!$J$4:$J$928,'实训总表 '!$C$4:$C$928,"常州机电",'实训总表 '!$E$4:$E$928,A13)</f>
        <v>135</v>
      </c>
      <c r="G13" s="91">
        <f>SUMIFS('实训总表 '!$J$4:$J$928,'实训总表 '!$C$4:$C$928,"常州开放大学",'实训总表 '!$E$4:$E$928,A13)</f>
        <v>0</v>
      </c>
      <c r="H13" s="91">
        <f t="shared" si="0"/>
        <v>1095</v>
      </c>
    </row>
    <row r="14" spans="1:8">
      <c r="A14" s="13" t="s">
        <v>56</v>
      </c>
      <c r="B14" s="91">
        <f>SUMIFS('实训总表 '!$J$4:$J$928,'实训总表 '!$C$4:$C$928,"常州信息",'实训总表 '!$E$4:$E$928,A14)</f>
        <v>596</v>
      </c>
      <c r="C14" s="91">
        <f>SUMIFS('实训总表 '!$J$4:$J$928,'实训总表 '!$C$4:$C$928,"纺织学院",'实训总表 '!$E$4:$E$928,A14)</f>
        <v>684</v>
      </c>
      <c r="D14" s="91">
        <f>SUMIFS('实训总表 '!$J$4:$J$928,'实训总表 '!$C$4:$C$928,"工程学院",'实训总表 '!$E$4:$E$928,A14)</f>
        <v>405</v>
      </c>
      <c r="E14" s="91">
        <f>SUMIFS('实训总表 '!$J$4:$J$928,'实训总表 '!$C$4:$C$928,"工业学院",'实训总表 '!$E$4:$E$928,A14)</f>
        <v>533</v>
      </c>
      <c r="F14" s="91">
        <f>SUMIFS('实训总表 '!$J$4:$J$928,'实训总表 '!$C$4:$C$928,"常州机电",'实训总表 '!$E$4:$E$928,A14)</f>
        <v>0</v>
      </c>
      <c r="G14" s="91">
        <f>SUMIFS('实训总表 '!$J$4:$J$928,'实训总表 '!$C$4:$C$928,"常州开放大学",'实训总表 '!$E$4:$E$928,A14)</f>
        <v>0</v>
      </c>
      <c r="H14" s="91">
        <f t="shared" si="0"/>
        <v>2218</v>
      </c>
    </row>
    <row r="15" spans="1:8">
      <c r="A15" s="13" t="s">
        <v>55</v>
      </c>
      <c r="B15" s="91">
        <f>SUMIFS('实训总表 '!$J$4:$J$928,'实训总表 '!$C$4:$C$928,"常州信息",'实训总表 '!$E$4:$E$928,A15)</f>
        <v>415</v>
      </c>
      <c r="C15" s="91">
        <f>SUMIFS('实训总表 '!$J$4:$J$928,'实训总表 '!$C$4:$C$928,"纺织学院",'实训总表 '!$E$4:$E$928,A15)</f>
        <v>584</v>
      </c>
      <c r="D15" s="91">
        <f>SUMIFS('实训总表 '!$J$4:$J$928,'实训总表 '!$C$4:$C$928,"工程学院",'实训总表 '!$E$4:$E$928,A15)</f>
        <v>862</v>
      </c>
      <c r="E15" s="91">
        <f>SUMIFS('实训总表 '!$J$4:$J$928,'实训总表 '!$C$4:$C$928,"工业学院",'实训总表 '!$E$4:$E$928,A15)</f>
        <v>1252</v>
      </c>
      <c r="F15" s="91">
        <f>SUMIFS('实训总表 '!$J$4:$J$928,'实训总表 '!$C$4:$C$928,"常州机电",'实训总表 '!$E$4:$E$928,A15)</f>
        <v>0</v>
      </c>
      <c r="G15" s="91">
        <f>SUMIFS('实训总表 '!$J$4:$J$928,'实训总表 '!$C$4:$C$928,"常州开放大学",'实训总表 '!$E$4:$E$928,A15)</f>
        <v>0</v>
      </c>
      <c r="H15" s="91">
        <f t="shared" si="0"/>
        <v>3113</v>
      </c>
    </row>
    <row r="16" spans="1:8">
      <c r="A16" s="13" t="s">
        <v>57</v>
      </c>
      <c r="B16" s="91">
        <f>SUMIFS('实训总表 '!$J$4:$J$928,'实训总表 '!$C$4:$C$928,"常州信息",'实训总表 '!$E$4:$E$928,A16)</f>
        <v>0</v>
      </c>
      <c r="C16" s="91">
        <f>SUMIFS('实训总表 '!$J$4:$J$928,'实训总表 '!$C$4:$C$928,"纺织学院",'实训总表 '!$E$4:$E$928,A16)</f>
        <v>528</v>
      </c>
      <c r="D16" s="91">
        <f>SUMIFS('实训总表 '!$J$4:$J$928,'实训总表 '!$C$4:$C$928,"工程学院",'实训总表 '!$E$4:$E$928,A16)</f>
        <v>162</v>
      </c>
      <c r="E16" s="91">
        <f>SUMIFS('实训总表 '!$J$4:$J$928,'实训总表 '!$C$4:$C$928,"工业学院",'实训总表 '!$E$4:$E$928,A16)</f>
        <v>871</v>
      </c>
      <c r="F16" s="91">
        <f>SUMIFS('实训总表 '!$J$4:$J$928,'实训总表 '!$C$4:$C$928,"常州机电",'实训总表 '!$E$4:$E$928,A16)</f>
        <v>0</v>
      </c>
      <c r="G16" s="91">
        <f>SUMIFS('实训总表 '!$J$4:$J$928,'实训总表 '!$C$4:$C$928,"常州开放大学",'实训总表 '!$E$4:$E$928,A16)</f>
        <v>0</v>
      </c>
      <c r="H16" s="91">
        <f t="shared" si="0"/>
        <v>1561</v>
      </c>
    </row>
    <row r="17" spans="1:8">
      <c r="A17" s="42" t="s">
        <v>345</v>
      </c>
      <c r="B17" s="91">
        <f>SUMIFS('实训总表 '!$J$4:$J$928,'实训总表 '!$C$4:$C$928,"常州信息",'实训总表 '!$E$4:$E$928,A17)</f>
        <v>288</v>
      </c>
      <c r="C17" s="91">
        <f>SUMIFS('实训总表 '!$J$4:$J$928,'实训总表 '!$C$4:$C$928,"纺织学院",'实训总表 '!$E$4:$E$928,A17)</f>
        <v>42</v>
      </c>
      <c r="D17" s="91">
        <f>SUMIFS('实训总表 '!$J$4:$J$928,'实训总表 '!$C$4:$C$928,"工程学院",'实训总表 '!$E$4:$E$928,A17)</f>
        <v>505</v>
      </c>
      <c r="E17" s="91">
        <f>SUMIFS('实训总表 '!$J$4:$J$928,'实训总表 '!$C$4:$C$928,"工业学院",'实训总表 '!$E$4:$E$928,A17)</f>
        <v>1318</v>
      </c>
      <c r="F17" s="91">
        <f>SUMIFS('实训总表 '!$J$4:$J$928,'实训总表 '!$C$4:$C$928,"常州机电",'实训总表 '!$E$4:$E$928,A17)</f>
        <v>1410</v>
      </c>
      <c r="G17" s="91">
        <f>SUMIFS('实训总表 '!$J$4:$J$928,'实训总表 '!$C$4:$C$928,"常州开放大学",'实训总表 '!$E$4:$E$928,A17)</f>
        <v>0</v>
      </c>
      <c r="H17" s="91">
        <f t="shared" si="0"/>
        <v>3563</v>
      </c>
    </row>
    <row r="18" spans="1:8">
      <c r="A18" s="11" t="s">
        <v>58</v>
      </c>
      <c r="B18" s="91">
        <f>SUMIFS('实训总表 '!$J$4:$J$928,'实训总表 '!$C$4:$C$928,"常州信息",'实训总表 '!$E$4:$E$928,A18)</f>
        <v>0</v>
      </c>
      <c r="C18" s="91">
        <f>SUMIFS('实训总表 '!$J$4:$J$928,'实训总表 '!$C$4:$C$928,"纺织学院",'实训总表 '!$E$4:$E$928,A18)</f>
        <v>411</v>
      </c>
      <c r="D18" s="91">
        <f>SUMIFS('实训总表 '!$J$4:$J$928,'实训总表 '!$C$4:$C$928,"工程学院",'实训总表 '!$E$4:$E$928,A18)</f>
        <v>314</v>
      </c>
      <c r="E18" s="91">
        <f>SUMIFS('实训总表 '!$J$4:$J$928,'实训总表 '!$C$4:$C$928,"工业学院",'实训总表 '!$E$4:$E$928,A18)</f>
        <v>440</v>
      </c>
      <c r="F18" s="91">
        <f>SUMIFS('实训总表 '!$J$4:$J$928,'实训总表 '!$C$4:$C$928,"常州机电",'实训总表 '!$E$4:$E$928,A18)</f>
        <v>90</v>
      </c>
      <c r="G18" s="91">
        <f>SUMIFS('实训总表 '!$J$4:$J$928,'实训总表 '!$C$4:$C$928,"常州开放大学",'实训总表 '!$E$4:$E$928,A18)</f>
        <v>0</v>
      </c>
      <c r="H18" s="91">
        <f t="shared" si="0"/>
        <v>1255</v>
      </c>
    </row>
    <row r="19" spans="1:8">
      <c r="A19" s="4" t="s">
        <v>29</v>
      </c>
      <c r="B19" s="91">
        <f t="shared" ref="B19:G19" si="1">SUM(B2:B18)</f>
        <v>2692</v>
      </c>
      <c r="C19" s="91">
        <f>SUM(C2:C18)</f>
        <v>8169</v>
      </c>
      <c r="D19" s="91">
        <f t="shared" si="1"/>
        <v>5865</v>
      </c>
      <c r="E19" s="91">
        <f t="shared" si="1"/>
        <v>13502</v>
      </c>
      <c r="F19" s="91">
        <f t="shared" si="1"/>
        <v>3950</v>
      </c>
      <c r="G19" s="91">
        <f t="shared" si="1"/>
        <v>130</v>
      </c>
      <c r="H19" s="91">
        <f>SUM(H2:H18)</f>
        <v>34308</v>
      </c>
    </row>
    <row r="21" spans="1:8">
      <c r="F21" t="s">
        <v>30</v>
      </c>
    </row>
    <row r="22" spans="1:8">
      <c r="B22" s="7"/>
    </row>
    <row r="23" spans="1:8">
      <c r="B23" s="7"/>
    </row>
    <row r="24" spans="1:8">
      <c r="B24" s="7"/>
    </row>
    <row r="25" spans="1:8">
      <c r="B25" s="7"/>
    </row>
    <row r="26" spans="1:8">
      <c r="B26" s="7"/>
    </row>
    <row r="27" spans="1:8">
      <c r="B27" s="7"/>
    </row>
    <row r="28" spans="1:8">
      <c r="B28" s="7"/>
    </row>
    <row r="29" spans="1:8">
      <c r="B29" s="7"/>
    </row>
    <row r="30" spans="1:8">
      <c r="B30" s="7"/>
    </row>
    <row r="31" spans="1:8">
      <c r="B31" s="6"/>
    </row>
    <row r="32" spans="1:8">
      <c r="B32" s="6"/>
    </row>
  </sheetData>
  <phoneticPr fontId="2" type="noConversion"/>
  <printOptions horizontalCentered="1"/>
  <pageMargins left="0.74803149606299213" right="0.74803149606299213" top="1.8110236220472442" bottom="0.98425196850393704" header="1.2598425196850394" footer="0.51181102362204722"/>
  <pageSetup paperSize="9" orientation="landscape" r:id="rId1"/>
  <headerFooter alignWithMargins="0">
    <oddHeader xml:space="preserve">&amp;L&amp;"黑体,常规"&amp;16附件2&amp;C &amp;"黑体,常规"&amp;16常州科教城现代工业中心实训情况统计表（2024-2025学年第二学期）&amp;"宋体,常规"&amp;12
</oddHeader>
    <oddFooter>&amp;R—&amp;P+42—</oddFooter>
  </headerFooter>
  <ignoredErrors>
    <ignoredError sqref="C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25" workbookViewId="0">
      <selection activeCell="P34" sqref="P34"/>
    </sheetView>
  </sheetViews>
  <sheetFormatPr defaultRowHeight="14.25"/>
  <sheetData>
    <row r="1" spans="1:17" ht="36">
      <c r="A1" s="64" t="s">
        <v>95</v>
      </c>
      <c r="B1" s="65" t="s">
        <v>32</v>
      </c>
      <c r="C1" s="65" t="s">
        <v>586</v>
      </c>
      <c r="D1" s="64" t="s">
        <v>151</v>
      </c>
      <c r="E1" s="64" t="s">
        <v>104</v>
      </c>
      <c r="F1" s="66" t="s">
        <v>36</v>
      </c>
      <c r="G1" s="67" t="s">
        <v>152</v>
      </c>
      <c r="H1" s="64" t="s">
        <v>111</v>
      </c>
      <c r="I1" s="65" t="s">
        <v>62</v>
      </c>
      <c r="J1" s="67" t="s">
        <v>153</v>
      </c>
      <c r="K1" s="67" t="s">
        <v>154</v>
      </c>
      <c r="L1" s="64" t="s">
        <v>155</v>
      </c>
      <c r="M1" s="65" t="s">
        <v>39</v>
      </c>
      <c r="N1" s="66" t="s">
        <v>68</v>
      </c>
      <c r="O1" s="66" t="s">
        <v>40</v>
      </c>
      <c r="P1" s="65" t="s">
        <v>1674</v>
      </c>
      <c r="Q1" s="68" t="s">
        <v>66</v>
      </c>
    </row>
    <row r="2" spans="1:17" ht="48">
      <c r="A2" s="65" t="s">
        <v>60</v>
      </c>
      <c r="B2" s="64" t="s">
        <v>98</v>
      </c>
      <c r="C2" s="66" t="s">
        <v>437</v>
      </c>
      <c r="D2" s="64" t="s">
        <v>101</v>
      </c>
      <c r="E2" s="64" t="s">
        <v>105</v>
      </c>
      <c r="F2" s="66" t="s">
        <v>31</v>
      </c>
      <c r="G2" s="67" t="s">
        <v>1675</v>
      </c>
      <c r="H2" s="64" t="s">
        <v>112</v>
      </c>
      <c r="I2" s="65" t="s">
        <v>75</v>
      </c>
      <c r="J2" s="64" t="s">
        <v>124</v>
      </c>
      <c r="K2" s="64" t="s">
        <v>130</v>
      </c>
      <c r="L2" s="64" t="s">
        <v>132</v>
      </c>
      <c r="M2" s="65" t="s">
        <v>82</v>
      </c>
      <c r="N2" s="65" t="s">
        <v>166</v>
      </c>
      <c r="O2" s="66" t="s">
        <v>81</v>
      </c>
      <c r="P2" s="66" t="s">
        <v>334</v>
      </c>
      <c r="Q2" s="64" t="s">
        <v>1676</v>
      </c>
    </row>
    <row r="3" spans="1:17" ht="48">
      <c r="A3" s="65" t="s">
        <v>61</v>
      </c>
      <c r="B3" s="64" t="s">
        <v>99</v>
      </c>
      <c r="C3" s="66" t="s">
        <v>299</v>
      </c>
      <c r="D3" s="64" t="s">
        <v>102</v>
      </c>
      <c r="E3" s="64" t="s">
        <v>1677</v>
      </c>
      <c r="F3" s="69" t="s">
        <v>1678</v>
      </c>
      <c r="G3" s="64" t="s">
        <v>1679</v>
      </c>
      <c r="H3" s="64" t="s">
        <v>113</v>
      </c>
      <c r="I3" s="64" t="s">
        <v>117</v>
      </c>
      <c r="J3" s="64" t="s">
        <v>125</v>
      </c>
      <c r="K3" s="64" t="s">
        <v>131</v>
      </c>
      <c r="L3" s="65" t="s">
        <v>429</v>
      </c>
      <c r="M3" s="65" t="s">
        <v>1680</v>
      </c>
      <c r="N3" s="66" t="s">
        <v>70</v>
      </c>
      <c r="O3" s="66" t="s">
        <v>304</v>
      </c>
      <c r="P3" s="66" t="s">
        <v>335</v>
      </c>
      <c r="Q3" s="64" t="s">
        <v>1681</v>
      </c>
    </row>
    <row r="4" spans="1:17" ht="48">
      <c r="A4" s="65" t="s">
        <v>1682</v>
      </c>
      <c r="B4" s="64" t="s">
        <v>1683</v>
      </c>
      <c r="C4" s="66" t="s">
        <v>298</v>
      </c>
      <c r="D4" s="64" t="s">
        <v>103</v>
      </c>
      <c r="E4" s="64" t="s">
        <v>106</v>
      </c>
      <c r="F4" s="70" t="s">
        <v>1684</v>
      </c>
      <c r="G4" s="64" t="s">
        <v>110</v>
      </c>
      <c r="H4" s="64" t="s">
        <v>114</v>
      </c>
      <c r="I4" s="64" t="s">
        <v>118</v>
      </c>
      <c r="J4" s="65" t="s">
        <v>214</v>
      </c>
      <c r="L4" s="64" t="s">
        <v>1685</v>
      </c>
      <c r="M4" s="65" t="s">
        <v>1458</v>
      </c>
      <c r="N4" s="66" t="s">
        <v>92</v>
      </c>
      <c r="O4" s="66" t="s">
        <v>305</v>
      </c>
      <c r="P4" s="66" t="s">
        <v>326</v>
      </c>
      <c r="Q4" s="64" t="s">
        <v>1686</v>
      </c>
    </row>
    <row r="5" spans="1:17" ht="48">
      <c r="A5" s="65" t="s">
        <v>1687</v>
      </c>
      <c r="B5" s="64" t="s">
        <v>1688</v>
      </c>
      <c r="C5" s="41" t="s">
        <v>293</v>
      </c>
      <c r="E5" s="64" t="s">
        <v>107</v>
      </c>
      <c r="F5" s="70" t="s">
        <v>136</v>
      </c>
      <c r="G5" s="67" t="s">
        <v>1689</v>
      </c>
      <c r="H5" s="64" t="s">
        <v>115</v>
      </c>
      <c r="I5" s="64" t="s">
        <v>119</v>
      </c>
      <c r="J5" s="64" t="s">
        <v>126</v>
      </c>
      <c r="L5" s="64" t="s">
        <v>1690</v>
      </c>
      <c r="M5" s="68" t="s">
        <v>169</v>
      </c>
      <c r="N5" s="66" t="s">
        <v>134</v>
      </c>
      <c r="O5" s="66" t="s">
        <v>158</v>
      </c>
      <c r="P5" s="66" t="s">
        <v>336</v>
      </c>
      <c r="Q5" s="64" t="s">
        <v>1691</v>
      </c>
    </row>
    <row r="6" spans="1:17" ht="48.75">
      <c r="A6" s="64" t="s">
        <v>96</v>
      </c>
      <c r="B6" s="66" t="s">
        <v>435</v>
      </c>
      <c r="C6" s="41" t="s">
        <v>297</v>
      </c>
      <c r="E6" s="64" t="s">
        <v>108</v>
      </c>
      <c r="F6" s="70" t="s">
        <v>137</v>
      </c>
      <c r="G6" s="67" t="s">
        <v>1692</v>
      </c>
      <c r="H6" s="64" t="s">
        <v>116</v>
      </c>
      <c r="I6" s="64" t="s">
        <v>149</v>
      </c>
      <c r="J6" s="64" t="s">
        <v>127</v>
      </c>
      <c r="L6" s="64" t="s">
        <v>133</v>
      </c>
      <c r="M6" s="68" t="s">
        <v>1461</v>
      </c>
      <c r="N6" s="66" t="s">
        <v>69</v>
      </c>
      <c r="O6" s="66" t="s">
        <v>289</v>
      </c>
      <c r="P6" s="66" t="s">
        <v>448</v>
      </c>
      <c r="Q6" s="12" t="s">
        <v>1693</v>
      </c>
    </row>
    <row r="7" spans="1:17" ht="57.75">
      <c r="A7" s="64" t="s">
        <v>97</v>
      </c>
      <c r="B7" s="64" t="s">
        <v>34</v>
      </c>
      <c r="C7" s="64" t="s">
        <v>337</v>
      </c>
      <c r="E7" s="66" t="s">
        <v>284</v>
      </c>
      <c r="F7" s="70" t="s">
        <v>138</v>
      </c>
      <c r="G7" s="67" t="s">
        <v>1694</v>
      </c>
      <c r="H7" s="67" t="s">
        <v>328</v>
      </c>
      <c r="I7" s="64" t="s">
        <v>120</v>
      </c>
      <c r="J7" s="64" t="s">
        <v>128</v>
      </c>
      <c r="L7" s="64" t="s">
        <v>1695</v>
      </c>
      <c r="M7" s="68" t="s">
        <v>170</v>
      </c>
      <c r="O7" s="66" t="s">
        <v>360</v>
      </c>
      <c r="P7" s="66" t="s">
        <v>449</v>
      </c>
      <c r="Q7" s="64" t="s">
        <v>1696</v>
      </c>
    </row>
    <row r="8" spans="1:17" ht="61.5">
      <c r="B8" s="64" t="s">
        <v>35</v>
      </c>
      <c r="C8" s="64" t="s">
        <v>300</v>
      </c>
      <c r="E8" s="65" t="s">
        <v>285</v>
      </c>
      <c r="F8" s="70" t="s">
        <v>139</v>
      </c>
      <c r="I8" s="64" t="s">
        <v>150</v>
      </c>
      <c r="J8" s="64" t="s">
        <v>129</v>
      </c>
      <c r="P8" s="66" t="s">
        <v>1697</v>
      </c>
      <c r="Q8" s="12" t="s">
        <v>1698</v>
      </c>
    </row>
    <row r="9" spans="1:17" ht="48.75">
      <c r="B9" s="64" t="s">
        <v>100</v>
      </c>
      <c r="C9" s="64" t="s">
        <v>330</v>
      </c>
      <c r="E9" s="65" t="s">
        <v>91</v>
      </c>
      <c r="F9" s="70" t="s">
        <v>140</v>
      </c>
      <c r="I9" s="64" t="s">
        <v>121</v>
      </c>
      <c r="J9" s="66" t="s">
        <v>167</v>
      </c>
      <c r="P9" s="66" t="s">
        <v>1307</v>
      </c>
      <c r="Q9" s="64" t="s">
        <v>1699</v>
      </c>
    </row>
    <row r="10" spans="1:17" ht="48">
      <c r="C10" s="64" t="s">
        <v>333</v>
      </c>
      <c r="E10" s="64" t="s">
        <v>109</v>
      </c>
      <c r="F10" s="70" t="s">
        <v>141</v>
      </c>
      <c r="I10" s="65" t="s">
        <v>1700</v>
      </c>
      <c r="J10" s="64" t="s">
        <v>1701</v>
      </c>
      <c r="P10" s="66" t="s">
        <v>1702</v>
      </c>
      <c r="Q10" s="64" t="s">
        <v>1703</v>
      </c>
    </row>
    <row r="11" spans="1:17" ht="48">
      <c r="C11" s="64" t="s">
        <v>294</v>
      </c>
      <c r="E11" s="65" t="s">
        <v>1704</v>
      </c>
      <c r="F11" s="70" t="s">
        <v>142</v>
      </c>
      <c r="I11" s="65" t="s">
        <v>1705</v>
      </c>
      <c r="J11" s="64" t="s">
        <v>1706</v>
      </c>
      <c r="P11" s="66" t="s">
        <v>1707</v>
      </c>
    </row>
    <row r="12" spans="1:17" ht="36">
      <c r="C12" s="64" t="s">
        <v>295</v>
      </c>
      <c r="F12" s="70" t="s">
        <v>143</v>
      </c>
      <c r="I12" s="64" t="s">
        <v>122</v>
      </c>
      <c r="J12" s="65" t="s">
        <v>47</v>
      </c>
      <c r="P12" s="66" t="s">
        <v>338</v>
      </c>
    </row>
    <row r="13" spans="1:17" ht="36">
      <c r="F13" s="70" t="s">
        <v>144</v>
      </c>
      <c r="I13" s="65" t="s">
        <v>1708</v>
      </c>
      <c r="P13" s="66" t="s">
        <v>339</v>
      </c>
    </row>
    <row r="14" spans="1:17" ht="24">
      <c r="F14" s="70" t="s">
        <v>145</v>
      </c>
      <c r="I14" s="65" t="s">
        <v>1709</v>
      </c>
      <c r="P14" s="66" t="s">
        <v>291</v>
      </c>
    </row>
    <row r="15" spans="1:17" ht="36">
      <c r="F15" s="70" t="s">
        <v>1710</v>
      </c>
      <c r="I15" s="65" t="s">
        <v>1711</v>
      </c>
      <c r="P15" s="66" t="s">
        <v>340</v>
      </c>
    </row>
    <row r="16" spans="1:17" ht="36">
      <c r="F16" s="70" t="s">
        <v>146</v>
      </c>
      <c r="I16" s="64" t="s">
        <v>123</v>
      </c>
      <c r="P16" s="66" t="s">
        <v>341</v>
      </c>
    </row>
    <row r="17" spans="6:16" ht="36">
      <c r="F17" s="70" t="s">
        <v>147</v>
      </c>
      <c r="P17" s="66" t="s">
        <v>302</v>
      </c>
    </row>
    <row r="18" spans="6:16" ht="36">
      <c r="F18" s="69" t="s">
        <v>444</v>
      </c>
      <c r="P18" s="66" t="s">
        <v>332</v>
      </c>
    </row>
    <row r="19" spans="6:16" ht="24">
      <c r="F19" s="70" t="s">
        <v>148</v>
      </c>
      <c r="P19" s="66" t="s">
        <v>290</v>
      </c>
    </row>
    <row r="20" spans="6:16" ht="24">
      <c r="F20" s="71" t="s">
        <v>1712</v>
      </c>
      <c r="P20" s="66" t="s">
        <v>327</v>
      </c>
    </row>
    <row r="21" spans="6:16" ht="24">
      <c r="F21" s="16"/>
      <c r="P21" s="66" t="s">
        <v>342</v>
      </c>
    </row>
    <row r="22" spans="6:16" ht="24">
      <c r="F22" s="16"/>
      <c r="P22" s="66" t="s">
        <v>325</v>
      </c>
    </row>
    <row r="23" spans="6:16">
      <c r="F23" s="16"/>
      <c r="P23" s="66" t="s">
        <v>331</v>
      </c>
    </row>
    <row r="24" spans="6:16" ht="24">
      <c r="F24" s="16"/>
      <c r="P24" s="66" t="s">
        <v>323</v>
      </c>
    </row>
    <row r="25" spans="6:16" ht="24">
      <c r="F25" s="16"/>
      <c r="P25" s="65" t="s">
        <v>292</v>
      </c>
    </row>
    <row r="26" spans="6:16" ht="24">
      <c r="F26" s="16"/>
      <c r="P26" s="66" t="s">
        <v>301</v>
      </c>
    </row>
    <row r="27" spans="6:16">
      <c r="F27" s="16"/>
      <c r="P27" s="66" t="s">
        <v>1591</v>
      </c>
    </row>
    <row r="28" spans="6:16" ht="36">
      <c r="F28" s="16"/>
      <c r="P28" s="66" t="s">
        <v>1713</v>
      </c>
    </row>
    <row r="29" spans="6:16" ht="36">
      <c r="F29" s="16"/>
      <c r="P29" s="66" t="s">
        <v>1714</v>
      </c>
    </row>
    <row r="30" spans="6:16" ht="36">
      <c r="F30" s="16"/>
      <c r="P30" s="66" t="s">
        <v>343</v>
      </c>
    </row>
    <row r="31" spans="6:16" ht="36">
      <c r="F31" s="16"/>
      <c r="P31" s="66" t="s">
        <v>451</v>
      </c>
    </row>
    <row r="32" spans="6:16" ht="36">
      <c r="F32" s="16"/>
      <c r="P32" s="66" t="s">
        <v>452</v>
      </c>
    </row>
    <row r="33" spans="6:16" ht="36">
      <c r="F33" s="16"/>
      <c r="P33" s="66" t="s">
        <v>1715</v>
      </c>
    </row>
    <row r="34" spans="6:16" ht="36">
      <c r="F34" s="16"/>
      <c r="P34" s="66" t="s">
        <v>1716</v>
      </c>
    </row>
    <row r="35" spans="6:16" ht="24">
      <c r="F35" s="16"/>
      <c r="P35" s="72" t="s">
        <v>1717</v>
      </c>
    </row>
  </sheetData>
  <sheetProtection password="BD39" sheet="1" objects="1" scenarios="1"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Sheet2</vt:lpstr>
      <vt:lpstr>排不下需撤回的课</vt:lpstr>
      <vt:lpstr>实训总表 </vt:lpstr>
      <vt:lpstr>统计表</vt:lpstr>
      <vt:lpstr>Sheet1</vt:lpstr>
      <vt:lpstr>'实训总表 '!Print_Titles</vt:lpstr>
    </vt:vector>
  </TitlesOfParts>
  <Company>常州机电职业技术学院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夏春风</dc:creator>
  <cp:lastModifiedBy>Administrator</cp:lastModifiedBy>
  <cp:lastPrinted>2024-12-19T01:40:49Z</cp:lastPrinted>
  <dcterms:created xsi:type="dcterms:W3CDTF">2004-11-04T05:41:00Z</dcterms:created>
  <dcterms:modified xsi:type="dcterms:W3CDTF">2024-12-19T07:33:31Z</dcterms:modified>
</cp:coreProperties>
</file>